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28680" yWindow="-120" windowWidth="29040" windowHeight="16440"/>
  </bookViews>
  <sheets>
    <sheet name="KP" sheetId="1" r:id="rId1"/>
  </sheets>
  <definedNames>
    <definedName name="_xlnm._FilterDatabase" localSheetId="0" hidden="1">KP!$A$6:$S$106</definedName>
    <definedName name="_xlnm.Print_Area" localSheetId="0">KP!$A$1:$T$110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5" i="1"/>
  <c r="J46"/>
  <c r="K78"/>
  <c r="J81"/>
  <c r="J82"/>
  <c r="J84"/>
  <c r="J87"/>
  <c r="J90"/>
  <c r="J93"/>
  <c r="J96"/>
  <c r="J99"/>
  <c r="J102"/>
  <c r="K105"/>
  <c r="G103"/>
  <c r="G104"/>
  <c r="G105"/>
  <c r="J103"/>
  <c r="K103"/>
  <c r="J104"/>
  <c r="K104"/>
  <c r="J79"/>
  <c r="K79"/>
  <c r="J80"/>
  <c r="K80"/>
  <c r="K81"/>
  <c r="K82"/>
  <c r="J83"/>
  <c r="K83"/>
  <c r="K84"/>
  <c r="J85"/>
  <c r="K85"/>
  <c r="J86"/>
  <c r="K86"/>
  <c r="K87"/>
  <c r="J88"/>
  <c r="K88"/>
  <c r="J89"/>
  <c r="K89"/>
  <c r="K90"/>
  <c r="J91"/>
  <c r="K91"/>
  <c r="J92"/>
  <c r="K92"/>
  <c r="K93"/>
  <c r="J94"/>
  <c r="K94"/>
  <c r="J95"/>
  <c r="K95"/>
  <c r="K96"/>
  <c r="J97"/>
  <c r="K97"/>
  <c r="J98"/>
  <c r="K98"/>
  <c r="K99"/>
  <c r="J100"/>
  <c r="K100"/>
  <c r="J101"/>
  <c r="K101"/>
  <c r="K102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J42"/>
  <c r="K48"/>
  <c r="K76"/>
  <c r="J78"/>
  <c r="J74"/>
  <c r="K74"/>
  <c r="J75"/>
  <c r="K75"/>
  <c r="J77"/>
  <c r="K77"/>
  <c r="G74"/>
  <c r="G75"/>
  <c r="G76"/>
  <c r="G77"/>
  <c r="G78"/>
  <c r="J36"/>
  <c r="J39"/>
  <c r="K41"/>
  <c r="K44"/>
  <c r="J45"/>
  <c r="K47"/>
  <c r="K50"/>
  <c r="J51"/>
  <c r="K53"/>
  <c r="J54"/>
  <c r="K56"/>
  <c r="J57"/>
  <c r="K59"/>
  <c r="J60"/>
  <c r="K62"/>
  <c r="J63"/>
  <c r="K65"/>
  <c r="J66"/>
  <c r="K68"/>
  <c r="J69"/>
  <c r="K71"/>
  <c r="J72"/>
  <c r="K106"/>
  <c r="J40"/>
  <c r="K40"/>
  <c r="J41"/>
  <c r="J43"/>
  <c r="K43"/>
  <c r="J44"/>
  <c r="K45"/>
  <c r="K46"/>
  <c r="J47"/>
  <c r="J49"/>
  <c r="K49"/>
  <c r="J50"/>
  <c r="K51"/>
  <c r="J52"/>
  <c r="K52"/>
  <c r="J53"/>
  <c r="J55"/>
  <c r="K55"/>
  <c r="J56"/>
  <c r="K57"/>
  <c r="J58"/>
  <c r="K58"/>
  <c r="J59"/>
  <c r="J61"/>
  <c r="K61"/>
  <c r="J62"/>
  <c r="K63"/>
  <c r="J64"/>
  <c r="K64"/>
  <c r="J65"/>
  <c r="J67"/>
  <c r="K67"/>
  <c r="J68"/>
  <c r="K69"/>
  <c r="J70"/>
  <c r="K70"/>
  <c r="J71"/>
  <c r="J73"/>
  <c r="K73"/>
  <c r="J106"/>
  <c r="K39"/>
  <c r="J38"/>
  <c r="K38"/>
  <c r="J37"/>
  <c r="K37"/>
  <c r="J105" l="1"/>
  <c r="J76"/>
  <c r="K36"/>
  <c r="K35"/>
  <c r="K72"/>
  <c r="K66"/>
  <c r="K60"/>
  <c r="K54"/>
  <c r="K42"/>
  <c r="J48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106"/>
  <c r="J7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11" l="1"/>
  <c r="G10"/>
  <c r="G9"/>
  <c r="G8"/>
  <c r="G7"/>
  <c r="K34" l="1"/>
  <c r="J34"/>
  <c r="K33"/>
  <c r="J33"/>
  <c r="K32"/>
  <c r="J32"/>
  <c r="K31"/>
  <c r="J31"/>
  <c r="K30"/>
  <c r="J30"/>
  <c r="K29"/>
  <c r="J29"/>
  <c r="K28"/>
  <c r="J28"/>
  <c r="K27"/>
  <c r="J27"/>
  <c r="K26"/>
  <c r="J26"/>
  <c r="K25"/>
  <c r="J25"/>
  <c r="K24"/>
  <c r="J24"/>
  <c r="K23"/>
  <c r="J23"/>
  <c r="K22"/>
  <c r="J22"/>
  <c r="K21"/>
  <c r="J21"/>
  <c r="K20"/>
  <c r="J20"/>
  <c r="K19"/>
  <c r="J19"/>
  <c r="K18"/>
  <c r="J18"/>
  <c r="K17"/>
  <c r="J17"/>
  <c r="K16"/>
  <c r="J16"/>
  <c r="K15"/>
  <c r="J15"/>
  <c r="K14"/>
  <c r="J14"/>
  <c r="K13"/>
  <c r="J13"/>
  <c r="K12"/>
  <c r="J12"/>
  <c r="K11"/>
  <c r="J11"/>
  <c r="K10"/>
  <c r="J10"/>
  <c r="K9"/>
  <c r="J9"/>
  <c r="K8"/>
  <c r="J8"/>
  <c r="K7"/>
  <c r="H109" l="1"/>
  <c r="I109"/>
</calcChain>
</file>

<file path=xl/sharedStrings.xml><?xml version="1.0" encoding="utf-8"?>
<sst xmlns="http://schemas.openxmlformats.org/spreadsheetml/2006/main" count="331" uniqueCount="211">
  <si>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</si>
  <si>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</si>
  <si>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</si>
  <si>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</si>
  <si>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</si>
  <si>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</si>
  <si>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</si>
  <si>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</si>
  <si>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</si>
  <si>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</si>
  <si>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</si>
  <si>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</si>
  <si>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</si>
  <si>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</si>
  <si>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</si>
  <si>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</si>
  <si>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</si>
  <si>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</si>
  <si>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</si>
  <si>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</si>
  <si>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</si>
  <si>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</si>
  <si>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</si>
  <si>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</si>
  <si>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ks</t>
  </si>
  <si>
    <t>Kartonová krabice pro dlouhodobé skladování dokumentů formátu A4, šíře hřbetu 4,5 - 6 cm, možnost uložení ve skupinovém boxu, rozměr cca 330 x 260 x 50 mm.</t>
  </si>
  <si>
    <t>Kvalitní průhledný polypropylen, zavírání jedním drukem (patentem) na delší straně.</t>
  </si>
  <si>
    <t>Obálka PVC se zipem A5 - čirá</t>
  </si>
  <si>
    <t>Materiál PVC, s plastovým zipem.</t>
  </si>
  <si>
    <t>Obálka PVC se zipem A4 - čirá</t>
  </si>
  <si>
    <t>Vnějšek plast, vnitřek hladký papír, formát A4, šíře 50 cm.</t>
  </si>
  <si>
    <t>Karton z vnější strany potažený prešpánem, z vnitřní strany hladký papír, uzavírací kroužky proti náhodnému otevření, kovová ochranná lišta pro delší životnost, hřbetní kroužek.</t>
  </si>
  <si>
    <t>Vnějšek plast, vnitřek hladký papír.</t>
  </si>
  <si>
    <t>Rozlišovač papírový ("jazyk") - mix 5 barev</t>
  </si>
  <si>
    <t>bal</t>
  </si>
  <si>
    <t>Oddělování stránek v pořadačích všech typů, rozměr 10,5 x 24 cm, 100 ks /balení.</t>
  </si>
  <si>
    <t>Rozlišovač kartonový A4  - 12 barev</t>
  </si>
  <si>
    <t>Barevný rozlišovač, formát A4, euroděrování, popisovatelný titulní list, min. 12 listů/ balení.</t>
  </si>
  <si>
    <t>Rozlišovač plastový Maxi - čísla 1-12</t>
  </si>
  <si>
    <t>Listy číslované 1-12, popisovatelný titulní list, vhodný pro dokumenty A4 v zakládacích obalech, min. 12 listů /balení.</t>
  </si>
  <si>
    <t xml:space="preserve">Podložka A4 s klipem jednoduchá </t>
  </si>
  <si>
    <t>Formát A4, plast, kovový klip.</t>
  </si>
  <si>
    <t>Pro vkládání dokumentů do velikosti A4, ekokarton 250 g.</t>
  </si>
  <si>
    <t>Pro vkládání dokumentů do velikosti A4, ekokarton min. 250 g.</t>
  </si>
  <si>
    <t>Formát A4, polypropylen, neprůhledné, zajišťovací gumička.</t>
  </si>
  <si>
    <t>Euroobal A4 - hladký</t>
  </si>
  <si>
    <t>Čiré, min. 45 mic., balení 100 ks.</t>
  </si>
  <si>
    <t>Euroobal A4 - rozšířený</t>
  </si>
  <si>
    <t>Formát A4 rozšířený na 220 mm, typ otvírání „U“, rozměr 220 x 300 mm, kapacita až 70 listů, polypropylen, tloušťka min. 50 mic., balení min. 50 ks.</t>
  </si>
  <si>
    <t>Nezávěsné hladké PVC obaly, vkládání na šířku i na výšku, min. 150 mic, min. 10 ks v balení.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</si>
  <si>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</si>
  <si>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</si>
  <si>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</si>
  <si>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</si>
  <si>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>Samolepicí blok, každý lístek má podél jedné strany lepivý pásek, 4 barvy po 50 listech v balení.</t>
  </si>
  <si>
    <t>Samolepicí blok, žlutá barva, každý lístek má podél jedné strany lepivý pásek, 3 ks po 100 listech v balení.</t>
  </si>
  <si>
    <t>Adhezní bloček - neon, opatřen lepicí vrstvou pouze zpoloviny, nezanechává stopy po lepidle. Min. 100 lístků.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</si>
  <si>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</si>
  <si>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</si>
  <si>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</si>
  <si>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</si>
  <si>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 xml:space="preserve">Samolepící záložky: proužky 12 x 42 mm - 5 x neon </t>
  </si>
  <si>
    <t>Bloček samolepící indexový. Neonové průhledné barvy. Proužky 5x 25 lístků.</t>
  </si>
  <si>
    <t>Samolepící záložky 20 x 50 mm - 4 barvy</t>
  </si>
  <si>
    <t>Možnost mnohonásobné aplikace, po odlepení nezanechávají žádnou stopu, 4x 50 listů.</t>
  </si>
  <si>
    <t>Blok A5 boční spirála - linkovaný</t>
  </si>
  <si>
    <t xml:space="preserve">Min. 50 listů, spirála vlevo. </t>
  </si>
  <si>
    <t>Min. 40 listů.</t>
  </si>
  <si>
    <t xml:space="preserve">Min. 40 listů. </t>
  </si>
  <si>
    <t>Záznamní kniha A5 - linka</t>
  </si>
  <si>
    <t>Min. 100 listů, bělený bezdřevý papír, šitá vazba, laminovaný povrch desek.</t>
  </si>
  <si>
    <t xml:space="preserve">Papír kancelářský A4 kvalita "A" </t>
  </si>
  <si>
    <t>Papír barevný kopírovací A4 80g - mix 5 barev</t>
  </si>
  <si>
    <t>Obálky C5 162 x 229 mm</t>
  </si>
  <si>
    <t>Samolepící, 1 bal/50ks</t>
  </si>
  <si>
    <t>Obálky B4 , 250 x 353 mm</t>
  </si>
  <si>
    <t>Samolepící bílé.</t>
  </si>
  <si>
    <t>Taška obchodní - obálka A4/dno</t>
  </si>
  <si>
    <t>Obálky bílé samolepící se dnem A4.</t>
  </si>
  <si>
    <t>Lepicí páska 25mm x 66m transparentní</t>
  </si>
  <si>
    <t>Kvalitní lepicí páska průhledná.</t>
  </si>
  <si>
    <t>Lepicí páska 38mm x 66m transparentní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</si>
  <si>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</si>
  <si>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</si>
  <si>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</si>
  <si>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</si>
  <si>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</si>
  <si>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</si>
  <si>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</si>
  <si>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</si>
  <si>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</si>
  <si>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</si>
  <si>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</si>
  <si>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</si>
  <si>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</si>
  <si>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</si>
  <si>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</si>
  <si>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</si>
  <si>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Délka 106,8 mm, extra tenký hrot, plastová trubička.</t>
  </si>
  <si>
    <t>Popisovač - 0,3 mm - sada 4ks</t>
  </si>
  <si>
    <t>sada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</si>
  <si>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</si>
  <si>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</si>
  <si>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</si>
  <si>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</si>
  <si>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</si>
  <si>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</si>
  <si>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Odolný proti vyschnutí, kulatý hrot, šíře stopy 2,5 mm, na flipchartové tabule, nepropíjí se papírem, ventilační uzávěr.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</si>
  <si>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</si>
  <si>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</si>
  <si>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 xml:space="preserve">ks </t>
  </si>
  <si>
    <t>Klínový hrot, šíře stopy 1-4 mm, ventilační uzávěr, vhodný i na faxový papír.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</si>
  <si>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</si>
  <si>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</si>
  <si>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</si>
  <si>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</si>
  <si>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Klínový hrot, šíře stopy 1-4,6 mm, ventilační uzávěry, vhodný i na faxový papír.</t>
  </si>
  <si>
    <t>Čisticí utěrka mikrovlákno</t>
  </si>
  <si>
    <t>Utěrka z mikrovlákna k čištění  LCD, brýlí, čoček dalekohledů, displeje fotoaparátů.</t>
  </si>
  <si>
    <t>Datumovka samobarvící min do r.2030</t>
  </si>
  <si>
    <t>Samobarvící mechanické razítko, vhodné pro každodení používání v kancelářích, měsíc číslem, výška znaků 3,8 - 4,2 mm.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</si>
  <si>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</si>
  <si>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</si>
  <si>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 xml:space="preserve">Rozešívačka </t>
  </si>
  <si>
    <t>Odstranění sešívacích drátků, kovové provedení + plast.</t>
  </si>
  <si>
    <t>Sešití min. 20 listů, spojovače 24/6, celokovová nebo kovová + pevný plast.</t>
  </si>
  <si>
    <t xml:space="preserve">Spojovače No.10 </t>
  </si>
  <si>
    <t>Vysoce kvalitní pozinkované spojovače, min. 1000 ks v balení.</t>
  </si>
  <si>
    <t xml:space="preserve">Spojovače 24/6  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</si>
  <si>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</si>
  <si>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</si>
  <si>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</si>
  <si>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</si>
  <si>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Klip kovový 25</t>
  </si>
  <si>
    <t xml:space="preserve">Kovové, mnohonásobně použitelné, min. 12 ks v balení.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</si>
  <si>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</si>
  <si>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</si>
  <si>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</si>
  <si>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</si>
  <si>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 xml:space="preserve">Motouz trikolora </t>
  </si>
  <si>
    <t>Min. 40 g, pro kancelář i domácnost.</t>
  </si>
  <si>
    <t xml:space="preserve">Motouz jutový přírodní  </t>
  </si>
  <si>
    <t>Min. 100 g, pro kancelář i domácnost.</t>
  </si>
  <si>
    <t>Motouz PP juta barevný umělý</t>
  </si>
  <si>
    <t>Nůžky kancelářské střední</t>
  </si>
  <si>
    <t>Vysoce kvalitní nůžky, nožnice vyrobené z tvrzené japonské oceli s nerezovou úpravou, ergonomické držení - měkký dotek, délka nůžek min. 21 cm.</t>
  </si>
  <si>
    <t xml:space="preserve">Ořezávací strojek elektrický </t>
  </si>
  <si>
    <t xml:space="preserve">Rychlé a přesné ořezání, protiskluzová úprava pro stabilitu na stole, napájení na 4 baterie AA, možnost napájení přes adaptér. </t>
  </si>
  <si>
    <t>Transparentní.</t>
  </si>
  <si>
    <t>Trojúhelník 45</t>
  </si>
  <si>
    <t>S kolmicí, transparentní.</t>
  </si>
  <si>
    <t xml:space="preserve">Podložka chodidel </t>
  </si>
  <si>
    <t xml:space="preserve">Pryž </t>
  </si>
  <si>
    <t xml:space="preserve">Na grafitové tužky. </t>
  </si>
  <si>
    <t>Samolepicí bloky linkové - 101x152mm</t>
  </si>
  <si>
    <t>Společná faktura</t>
  </si>
  <si>
    <t>Ing. Klára Koptová, 
Tel.: 377631 256,
E-mail: kkoptova@rek.zcu.cz</t>
  </si>
  <si>
    <t>Univerzitní 8, 
301 00 Plzeň, 
Rektorát - Odbor lidských zdrojů,
místnost UR 206</t>
  </si>
  <si>
    <t>Archivační krabice na dokumenty A4 (š 4,5 - 6 cm)</t>
  </si>
  <si>
    <r>
      <t>Obálka plastová PVC s patentem (druk) A4 -</t>
    </r>
    <r>
      <rPr>
        <b/>
        <sz val="11"/>
        <rFont val="Calibri"/>
        <family val="2"/>
        <charset val="238"/>
      </rPr>
      <t xml:space="preserve"> zelená</t>
    </r>
  </si>
  <si>
    <r>
      <t xml:space="preserve">Obálka plastová PVC s patentem (druk) A6 - </t>
    </r>
    <r>
      <rPr>
        <b/>
        <sz val="11"/>
        <rFont val="Calibri"/>
        <family val="2"/>
        <charset val="238"/>
      </rPr>
      <t>zelená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</si>
  <si>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</si>
  <si>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tyrkysový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</si>
  <si>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červené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</si>
  <si>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červené</t>
    </r>
  </si>
  <si>
    <r>
      <t xml:space="preserve">Desky odkládací A4, 3 klopy PP -  neprůhl. - </t>
    </r>
    <r>
      <rPr>
        <b/>
        <sz val="11"/>
        <rFont val="Calibri"/>
        <family val="2"/>
        <charset val="238"/>
      </rPr>
      <t>červené</t>
    </r>
  </si>
  <si>
    <r>
      <t>Pořadač pákový A4 - 5 cm -</t>
    </r>
    <r>
      <rPr>
        <b/>
        <sz val="11"/>
        <rFont val="Calibri"/>
        <family val="2"/>
        <charset val="238"/>
      </rPr>
      <t xml:space="preserve"> tyrkysový</t>
    </r>
  </si>
  <si>
    <r>
      <t>Obaly "L" A4 -</t>
    </r>
    <r>
      <rPr>
        <b/>
        <sz val="11"/>
        <rFont val="Calibri"/>
        <family val="2"/>
        <charset val="238"/>
      </rPr>
      <t xml:space="preserve"> červené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</si>
  <si>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žlutý</t>
    </r>
  </si>
  <si>
    <r>
      <t>Samolepící bločky 38 x 51 mm,</t>
    </r>
    <r>
      <rPr>
        <b/>
        <sz val="11"/>
        <rFont val="Calibri"/>
        <family val="2"/>
        <charset val="238"/>
      </rPr>
      <t xml:space="preserve">  4 x neon  </t>
    </r>
  </si>
  <si>
    <r>
      <t>Samolepicí bločky 38 x 51 mm,</t>
    </r>
    <r>
      <rPr>
        <b/>
        <sz val="11"/>
        <rFont val="Calibri"/>
        <family val="2"/>
        <charset val="238"/>
      </rPr>
      <t xml:space="preserve"> 3 x žlutý</t>
    </r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</si>
  <si>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</si>
  <si>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Blok A4 boční spirála - linkovaný</t>
  </si>
  <si>
    <t>Sešit A5 - linkovaný</t>
  </si>
  <si>
    <t>Sešit A4 čistý - čistý</t>
  </si>
  <si>
    <t xml:space="preserve">Pro tisk i kopírování ve všech typech techniky, 1 bal/100 listů. </t>
  </si>
  <si>
    <r>
      <t xml:space="preserve">Propisovací tužka jednorázová - </t>
    </r>
    <r>
      <rPr>
        <b/>
        <sz val="11"/>
        <rFont val="Calibri"/>
        <family val="2"/>
        <charset val="238"/>
      </rPr>
      <t>modrá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</si>
  <si>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</si>
  <si>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Náplň do kuličkového pera Solidly -</t>
    </r>
    <r>
      <rPr>
        <b/>
        <sz val="11"/>
        <rFont val="Calibri"/>
        <family val="2"/>
        <charset val="238"/>
      </rPr>
      <t xml:space="preserve"> modrá</t>
    </r>
    <r>
      <rPr>
        <sz val="11"/>
        <rFont val="Calibri"/>
        <family val="2"/>
        <charset val="238"/>
      </rPr>
      <t>/ 10ks</t>
    </r>
  </si>
  <si>
    <r>
      <t>Popisovač  lihový 0,6 mm -</t>
    </r>
    <r>
      <rPr>
        <b/>
        <sz val="11"/>
        <rFont val="Calibri"/>
        <family val="2"/>
        <charset val="238"/>
      </rPr>
      <t xml:space="preserve"> černý</t>
    </r>
  </si>
  <si>
    <t>Sešívačka min. 20 listů</t>
  </si>
  <si>
    <r>
      <t>Zvýrazňovač  1 - 4,6 mm -</t>
    </r>
    <r>
      <rPr>
        <b/>
        <sz val="11"/>
        <rFont val="Calibri"/>
        <family val="2"/>
        <charset val="238"/>
      </rPr>
      <t xml:space="preserve"> oranžový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</si>
  <si>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</si>
  <si>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r>
      <t>Zvýrazňovač 1-4 mm - modrý  -</t>
    </r>
    <r>
      <rPr>
        <b/>
        <sz val="11"/>
        <rFont val="Calibri"/>
        <family val="2"/>
        <charset val="238"/>
      </rPr>
      <t xml:space="preserve"> žlutý</t>
    </r>
  </si>
  <si>
    <t>Pravítko 30 cm</t>
  </si>
  <si>
    <r>
      <t xml:space="preserve">Gelové pero 0,5 mm - </t>
    </r>
    <r>
      <rPr>
        <b/>
        <sz val="11"/>
        <rFont val="Calibri"/>
        <family val="2"/>
        <charset val="238"/>
      </rPr>
      <t>červená náplň</t>
    </r>
  </si>
  <si>
    <t>Úhlově nastavitelná, pohodlná podložka pod nohy, rozměry cca 47x 35 cm, materiál plast, protiskluzová úprava, podporuje správné držaní těla.</t>
  </si>
  <si>
    <r>
      <t xml:space="preserve">Desky odkládací A4, 3 klopy PP -  neprůhl. - </t>
    </r>
    <r>
      <rPr>
        <b/>
        <sz val="11"/>
        <rFont val="Calibri"/>
        <family val="2"/>
        <charset val="238"/>
      </rPr>
      <t>zelené</t>
    </r>
  </si>
  <si>
    <r>
      <t>Samolepící blok  75 x 75 mm ± 2 mm- neon -</t>
    </r>
    <r>
      <rPr>
        <b/>
        <sz val="11"/>
        <rFont val="Calibri"/>
        <family val="2"/>
        <charset val="238"/>
      </rPr>
      <t xml:space="preserve"> zelený</t>
    </r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</si>
  <si>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</si>
  <si>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r>
      <t>Desky odkládací A4, 3 klopy PP -  neprůhl. -</t>
    </r>
    <r>
      <rPr>
        <b/>
        <sz val="11"/>
        <rFont val="Calibri"/>
        <family val="2"/>
        <charset val="238"/>
      </rPr>
      <t xml:space="preserve"> žluté</t>
    </r>
  </si>
  <si>
    <r>
      <t>Desky odkládací A4, 3 klopy PP -  neprůhl. -</t>
    </r>
    <r>
      <rPr>
        <b/>
        <sz val="11"/>
        <rFont val="Calibri"/>
        <family val="2"/>
        <charset val="238"/>
      </rPr>
      <t xml:space="preserve"> modré</t>
    </r>
  </si>
  <si>
    <r>
      <t xml:space="preserve">Obaly "L" A4 - žlutá - </t>
    </r>
    <r>
      <rPr>
        <b/>
        <sz val="11"/>
        <rFont val="Calibri"/>
        <family val="2"/>
        <charset val="238"/>
      </rPr>
      <t>oranžové</t>
    </r>
  </si>
  <si>
    <r>
      <t>Popisovač na flipchart 2,5 mm -</t>
    </r>
    <r>
      <rPr>
        <b/>
        <sz val="11"/>
        <rFont val="Calibri"/>
        <family val="2"/>
        <charset val="238"/>
      </rPr>
      <t xml:space="preserve"> zelený</t>
    </r>
  </si>
  <si>
    <r>
      <t>Zvýrazňovač  1 - 4,6 mm -</t>
    </r>
    <r>
      <rPr>
        <b/>
        <sz val="11"/>
        <rFont val="Calibri"/>
        <family val="2"/>
        <charset val="238"/>
      </rPr>
      <t xml:space="preserve"> žlutý</t>
    </r>
  </si>
  <si>
    <r>
      <t>Desky odkládací A4, 3 klopy, ekokarton -</t>
    </r>
    <r>
      <rPr>
        <b/>
        <sz val="11"/>
        <rFont val="Calibri"/>
        <family val="2"/>
        <charset val="238"/>
      </rPr>
      <t xml:space="preserve"> modré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</si>
  <si>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zelené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</si>
  <si>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žluté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</si>
  <si>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modré</t>
    </r>
  </si>
  <si>
    <r>
      <t xml:space="preserve">Desky odkládací A4, bez klop, ekokarton - </t>
    </r>
    <r>
      <rPr>
        <b/>
        <sz val="11"/>
        <rFont val="Calibri"/>
        <family val="2"/>
        <charset val="238"/>
      </rPr>
      <t>zelené</t>
    </r>
  </si>
  <si>
    <r>
      <t xml:space="preserve">Rychlovazač PVC A4 - </t>
    </r>
    <r>
      <rPr>
        <b/>
        <sz val="11"/>
        <rFont val="Calibri"/>
        <family val="2"/>
        <charset val="238"/>
      </rPr>
      <t>červený</t>
    </r>
  </si>
  <si>
    <r>
      <t xml:space="preserve">Rychlovazač PVC A4 - </t>
    </r>
    <r>
      <rPr>
        <b/>
        <sz val="11"/>
        <rFont val="Calibri"/>
        <family val="2"/>
        <charset val="238"/>
      </rPr>
      <t>žlutý</t>
    </r>
  </si>
  <si>
    <r>
      <t>Rychlovazač PVC A4 -</t>
    </r>
    <r>
      <rPr>
        <b/>
        <sz val="11"/>
        <rFont val="Calibri"/>
        <family val="2"/>
        <charset val="238"/>
      </rPr>
      <t xml:space="preserve"> černý</t>
    </r>
  </si>
  <si>
    <t>Obaly "L" A4 - čiré</t>
  </si>
  <si>
    <t>Sešit A4 čistý - linkový</t>
  </si>
  <si>
    <t>Formát A4, přední strana průhledná, zadní barevná.</t>
  </si>
  <si>
    <t>Formát A4, otevřené z boku a shora, hladké.</t>
  </si>
  <si>
    <t>Silně lepící, barevné, linkované bločky, drží vertikálně téměř na všech površích, v balení 3x90 lístků.</t>
  </si>
  <si>
    <t>Příloha č. 2 Kupní smlouvy - technická specifikace
Kancelářské potřeby (II.) 040 - 2022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</si>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</sst>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17">
    <xf numFmtId="0" fontId="0" fillId="0" borderId="0"/>
    <xf numFmtId="0" fontId="20" fillId="0" borderId="0"/>
    <xf numFmtId="0" fontId="9" fillId="0" borderId="0"/>
    <xf numFmtId="0" fontId="9" fillId="0" borderId="0"/>
    <xf numFmtId="0" fontId="23" fillId="0" borderId="0"/>
    <xf numFmtId="0" fontId="8" fillId="0" borderId="0"/>
    <xf numFmtId="0" fontId="8" fillId="0" borderId="0"/>
    <xf numFmtId="0" fontId="8" fillId="0" borderId="0"/>
    <xf numFmtId="44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119">
    <xf numFmtId="0" fontId="0" fillId="0" borderId="0" xfId="0"/>
    <xf numFmtId="44" fontId="22" fillId="0" borderId="8" xfId="8" applyFont="1" applyFill="1" applyBorder="1" applyAlignment="1" applyProtection="1">
      <alignment horizontal="right" vertical="center" wrapText="1" indent="1"/>
    </xf>
    <xf numFmtId="44" fontId="27" fillId="0" borderId="8" xfId="8" applyFont="1" applyFill="1" applyBorder="1" applyAlignment="1" applyProtection="1">
      <alignment horizontal="right" vertical="center" wrapText="1" indent="1"/>
    </xf>
    <xf numFmtId="44" fontId="24" fillId="0" borderId="8" xfId="8" applyFont="1" applyFill="1" applyBorder="1" applyAlignment="1" applyProtection="1">
      <alignment horizontal="right" vertical="center" wrapText="1" indent="1"/>
    </xf>
    <xf numFmtId="44" fontId="22" fillId="0" borderId="14" xfId="8" applyFont="1" applyFill="1" applyBorder="1" applyAlignment="1" applyProtection="1">
      <alignment horizontal="right" vertical="center" wrapText="1" indent="1"/>
    </xf>
    <xf numFmtId="44" fontId="22" fillId="0" borderId="9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7" fillId="3" borderId="2" xfId="0" applyFont="1" applyFill="1" applyBorder="1" applyAlignment="1" applyProtection="1">
      <alignment horizontal="center" vertical="center" textRotation="90" wrapText="1"/>
    </xf>
    <xf numFmtId="0" fontId="17" fillId="3" borderId="3" xfId="0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wrapText="1"/>
    </xf>
    <xf numFmtId="0" fontId="17" fillId="3" borderId="25" xfId="0" applyFont="1" applyFill="1" applyBorder="1" applyAlignment="1" applyProtection="1">
      <alignment horizontal="center" vertical="center" wrapText="1"/>
    </xf>
    <xf numFmtId="0" fontId="0" fillId="0" borderId="24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4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2" fillId="0" borderId="6" xfId="1" applyFont="1" applyFill="1" applyBorder="1" applyAlignment="1" applyProtection="1">
      <alignment horizontal="center" vertical="center" wrapText="1"/>
    </xf>
    <xf numFmtId="0" fontId="22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8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4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2" fillId="0" borderId="8" xfId="1" applyFont="1" applyFill="1" applyBorder="1" applyAlignment="1" applyProtection="1">
      <alignment horizontal="center" vertical="center" wrapText="1"/>
    </xf>
    <xf numFmtId="0" fontId="22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8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4" fillId="0" borderId="8" xfId="1" applyFont="1" applyFill="1" applyBorder="1" applyAlignment="1" applyProtection="1">
      <alignment horizontal="center" vertical="center" wrapText="1"/>
    </xf>
    <xf numFmtId="0" fontId="24" fillId="0" borderId="8" xfId="5" applyFont="1" applyFill="1" applyBorder="1" applyAlignment="1" applyProtection="1">
      <alignment horizontal="left" vertical="center" wrapText="1" indent="1"/>
    </xf>
    <xf numFmtId="0" fontId="12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4" fillId="0" borderId="8" xfId="0" applyFont="1" applyFill="1" applyBorder="1" applyAlignment="1" applyProtection="1">
      <alignment horizontal="left" vertical="center" wrapText="1" indent="1"/>
    </xf>
    <xf numFmtId="0" fontId="6" fillId="0" borderId="8" xfId="0" applyFont="1" applyFill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24" fillId="0" borderId="8" xfId="0" applyFont="1" applyFill="1" applyBorder="1" applyAlignment="1" applyProtection="1">
      <alignment horizontal="left" vertical="center" wrapText="1" indent="1"/>
    </xf>
    <xf numFmtId="0" fontId="26" fillId="0" borderId="8" xfId="0" applyFont="1" applyFill="1" applyBorder="1" applyAlignment="1" applyProtection="1">
      <alignment horizontal="center" vertical="center" wrapText="1"/>
    </xf>
    <xf numFmtId="0" fontId="26" fillId="0" borderId="8" xfId="0" applyFont="1" applyFill="1" applyBorder="1" applyAlignment="1" applyProtection="1">
      <alignment horizontal="left" vertical="center" wrapText="1" indent="1"/>
    </xf>
    <xf numFmtId="0" fontId="27" fillId="0" borderId="8" xfId="5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4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2" fillId="0" borderId="14" xfId="1" applyFont="1" applyFill="1" applyBorder="1" applyAlignment="1" applyProtection="1">
      <alignment horizontal="center" vertical="center" wrapText="1"/>
    </xf>
    <xf numFmtId="0" fontId="22" fillId="0" borderId="14" xfId="5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7" fillId="3" borderId="2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8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0" applyFont="1" applyAlignment="1" applyProtection="1">
      <alignment horizontal="left" vertical="center" wrapText="1"/>
    </xf>
    <xf numFmtId="164" fontId="11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 wrapText="1"/>
    </xf>
    <xf numFmtId="0" fontId="21" fillId="0" borderId="0" xfId="0" applyFont="1" applyFill="1" applyAlignment="1" applyProtection="1">
      <alignment horizontal="left" vertical="center"/>
    </xf>
    <xf numFmtId="0" fontId="13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30" fillId="0" borderId="0" xfId="16" applyFont="1" applyFill="1" applyBorder="1" applyAlignment="1" applyProtection="1">
      <alignment horizontal="center" vertical="center" wrapText="1"/>
    </xf>
    <xf numFmtId="0" fontId="30" fillId="0" borderId="18" xfId="16" applyFont="1" applyFill="1" applyBorder="1" applyAlignment="1" applyProtection="1">
      <alignment horizontal="center" vertical="center" wrapText="1"/>
    </xf>
    <xf numFmtId="0" fontId="2" fillId="2" borderId="19" xfId="16" applyFill="1" applyBorder="1" applyAlignment="1" applyProtection="1">
      <alignment horizontal="center" vertical="center" wrapText="1"/>
    </xf>
    <xf numFmtId="0" fontId="2" fillId="2" borderId="20" xfId="16" applyFill="1" applyBorder="1" applyAlignment="1" applyProtection="1">
      <alignment horizontal="center" vertical="center" wrapText="1"/>
    </xf>
    <xf numFmtId="0" fontId="2" fillId="2" borderId="22" xfId="16" applyFill="1" applyBorder="1" applyAlignment="1" applyProtection="1">
      <alignment horizontal="center" vertical="center" wrapText="1"/>
    </xf>
    <xf numFmtId="0" fontId="2" fillId="2" borderId="23" xfId="16" applyFill="1" applyBorder="1" applyAlignment="1" applyProtection="1">
      <alignment horizontal="center" vertical="center" wrapText="1"/>
    </xf>
    <xf numFmtId="0" fontId="13" fillId="0" borderId="21" xfId="16" applyNumberFormat="1" applyFont="1" applyBorder="1" applyAlignment="1" applyProtection="1">
      <alignment horizontal="center" vertical="center" wrapText="1"/>
    </xf>
    <xf numFmtId="0" fontId="13" fillId="0" borderId="15" xfId="0" applyFont="1" applyFill="1" applyBorder="1" applyAlignment="1" applyProtection="1">
      <alignment horizontal="center" vertical="center" wrapText="1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1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</cellXfs>
  <cellStyles count="17">
    <cellStyle name="Měna 2" xfId="15"/>
    <cellStyle name="měny" xfId="8" builtinId="4"/>
    <cellStyle name="normální" xfId="0" builtinId="0"/>
    <cellStyle name="normální 2" xfId="4"/>
    <cellStyle name="normální 3" xfId="1"/>
    <cellStyle name="normální 3 2" xfId="3"/>
    <cellStyle name="normální 3 2 2" xfId="5"/>
    <cellStyle name="normální 3 2 2 2" xfId="7"/>
    <cellStyle name="normální 3 2 2 2 2" xfId="14"/>
    <cellStyle name="normální 3 2 2 3" xfId="12"/>
    <cellStyle name="normální 3 2 3" xfId="11"/>
    <cellStyle name="normální 3 3" xfId="9"/>
    <cellStyle name="normální 3 4" xfId="6"/>
    <cellStyle name="normální 3 4 2" xfId="13"/>
    <cellStyle name="Normální 4" xfId="2"/>
    <cellStyle name="Normální 4 2" xfId="10"/>
    <cellStyle name="Normální 6" xfId="16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T256"/>
  <sheetViews>
    <sheetView showGridLines="0" tabSelected="1" topLeftCell="A54" zoomScale="55" zoomScaleNormal="55" workbookViewId="0">
      <selection activeCell="I7" sqref="I7:I106"/>
    </sheetView>
  </sheetViews>
  <sheetFormatPr defaultColWidth="8.7109375" defaultRowHeight="15"/>
  <cols>
    <col min="1" max="1" width="2.7109375" style="6" bestFit="1" customWidth="1"/>
    <col min="2" max="2" width="5.5703125" style="6" bestFit="1" customWidth="1"/>
    <col min="3" max="3" width="57.140625" style="8" customWidth="1"/>
    <col min="4" max="4" width="12.42578125" style="83" customWidth="1"/>
    <col min="5" max="5" width="11.140625" style="7" customWidth="1"/>
    <col min="6" max="6" width="112.7109375" style="8" customWidth="1"/>
    <col min="7" max="7" width="17.7109375" style="8" hidden="1" customWidth="1"/>
    <col min="8" max="8" width="24" style="6" customWidth="1"/>
    <col min="9" max="9" width="22.7109375" style="6" customWidth="1"/>
    <col min="10" max="10" width="20.5703125" style="6" bestFit="1" customWidth="1"/>
    <col min="11" max="11" width="19.5703125" style="6" bestFit="1" customWidth="1"/>
    <col min="12" max="12" width="13.5703125" style="6" customWidth="1"/>
    <col min="13" max="13" width="28.28515625" style="6" hidden="1" customWidth="1"/>
    <col min="14" max="14" width="21.5703125" style="6" hidden="1" customWidth="1"/>
    <col min="15" max="15" width="32.140625" style="6" customWidth="1"/>
    <col min="16" max="16" width="37.28515625" style="6" customWidth="1"/>
    <col min="17" max="17" width="28.28515625" style="6" customWidth="1"/>
    <col min="18" max="18" width="17.5703125" style="6" hidden="1" customWidth="1"/>
    <col min="19" max="19" width="40.140625" style="9" customWidth="1"/>
    <col min="20" max="20" width="2.85546875" style="6" customWidth="1"/>
    <col min="21" max="16384" width="8.7109375" style="6"/>
  </cols>
  <sheetData>
    <row r="1" spans="1:20" ht="38.25" customHeight="1">
      <c r="B1" s="93" t="s">
        <v>208</v>
      </c>
      <c r="C1" s="94"/>
      <c r="D1" s="94"/>
    </row>
    <row r="2" spans="1:20" ht="20.100000000000001" customHeight="1">
      <c r="C2" s="6"/>
      <c r="D2" s="10"/>
      <c r="E2" s="11"/>
      <c r="F2" s="12"/>
      <c r="G2" s="12"/>
      <c r="H2" s="12"/>
      <c r="I2" s="12"/>
      <c r="K2" s="13"/>
      <c r="L2" s="13"/>
      <c r="M2" s="13"/>
      <c r="N2" s="13"/>
      <c r="O2" s="13"/>
      <c r="P2" s="13"/>
      <c r="Q2" s="13"/>
      <c r="R2" s="14"/>
      <c r="S2" s="15"/>
    </row>
    <row r="3" spans="1:20" ht="20.100000000000001" customHeight="1">
      <c r="B3" s="98" t="s">
        <v>209</v>
      </c>
      <c r="C3" s="99"/>
      <c r="D3" s="100" t="s">
        <v>0</v>
      </c>
      <c r="E3" s="101"/>
      <c r="F3" s="104" t="s">
        <v>210</v>
      </c>
      <c r="G3" s="16"/>
      <c r="H3" s="16"/>
      <c r="I3" s="16"/>
      <c r="J3" s="16"/>
      <c r="K3" s="16"/>
      <c r="M3" s="17"/>
      <c r="N3" s="17"/>
      <c r="O3" s="13"/>
      <c r="P3" s="13"/>
      <c r="Q3" s="13"/>
    </row>
    <row r="4" spans="1:20" ht="20.100000000000001" customHeight="1" thickBot="1">
      <c r="B4" s="98"/>
      <c r="C4" s="99"/>
      <c r="D4" s="102"/>
      <c r="E4" s="103"/>
      <c r="F4" s="104"/>
      <c r="G4" s="12"/>
      <c r="H4" s="13"/>
      <c r="I4" s="13"/>
      <c r="K4" s="13"/>
      <c r="L4" s="13"/>
      <c r="M4" s="13"/>
      <c r="N4" s="13"/>
      <c r="O4" s="13"/>
      <c r="P4" s="13"/>
      <c r="Q4" s="13"/>
    </row>
    <row r="5" spans="1:20" ht="34.5" customHeight="1" thickBot="1">
      <c r="B5" s="18"/>
      <c r="C5" s="19"/>
      <c r="D5" s="20"/>
      <c r="E5" s="20"/>
      <c r="F5" s="12"/>
      <c r="G5" s="21"/>
      <c r="I5" s="22" t="s">
        <v>0</v>
      </c>
      <c r="S5" s="23"/>
    </row>
    <row r="6" spans="1:20" ht="69" customHeight="1" thickTop="1" thickBot="1">
      <c r="A6" s="24"/>
      <c r="B6" s="25" t="s">
        <v>1</v>
      </c>
      <c r="C6" s="26" t="s">
        <v>11</v>
      </c>
      <c r="D6" s="26" t="s">
        <v>2</v>
      </c>
      <c r="E6" s="26" t="s">
        <v>12</v>
      </c>
      <c r="F6" s="26" t="s">
        <v>13</v>
      </c>
      <c r="G6" s="26" t="s">
        <v>14</v>
      </c>
      <c r="H6" s="26" t="s">
        <v>3</v>
      </c>
      <c r="I6" s="27" t="s">
        <v>4</v>
      </c>
      <c r="J6" s="78" t="s">
        <v>5</v>
      </c>
      <c r="K6" s="78" t="s">
        <v>6</v>
      </c>
      <c r="L6" s="26" t="s">
        <v>15</v>
      </c>
      <c r="M6" s="26" t="s">
        <v>22</v>
      </c>
      <c r="N6" s="26" t="s">
        <v>16</v>
      </c>
      <c r="O6" s="78" t="s">
        <v>17</v>
      </c>
      <c r="P6" s="26" t="s">
        <v>18</v>
      </c>
      <c r="Q6" s="26" t="s">
        <v>19</v>
      </c>
      <c r="R6" s="26" t="s">
        <v>20</v>
      </c>
      <c r="S6" s="28" t="s">
        <v>21</v>
      </c>
      <c r="T6" s="29"/>
    </row>
    <row r="7" spans="1:20" ht="47.25" customHeight="1" thickTop="1">
      <c r="A7" s="30"/>
      <c r="B7" s="31">
        <v>1</v>
      </c>
      <c r="C7" s="32" t="s">
        <v>158</v>
      </c>
      <c r="D7" s="33">
        <v>4</v>
      </c>
      <c r="E7" s="34" t="s">
        <v>24</v>
      </c>
      <c r="F7" s="35" t="s">
        <v>25</v>
      </c>
      <c r="G7" s="36">
        <f t="shared" ref="G7:G38" si="0">D7*H7</f>
        <v>92</v>
      </c>
      <c r="H7" s="37">
        <v>23</v>
      </c>
      <c r="I7" s="84">
        <v>23</v>
      </c>
      <c r="J7" s="38">
        <f t="shared" ref="J7:J34" si="1">D7*I7</f>
        <v>92</v>
      </c>
      <c r="K7" s="39" t="str">
        <f t="shared" ref="K7:K34" si="2">IF(ISNUMBER(I7), IF(I7&gt;H7,"NEVYHOVUJE","VYHOVUJE")," ")</f>
        <v>VYHOVUJE</v>
      </c>
      <c r="L7" s="114" t="s">
        <v>155</v>
      </c>
      <c r="M7" s="108"/>
      <c r="N7" s="108"/>
      <c r="O7" s="114" t="s">
        <v>156</v>
      </c>
      <c r="P7" s="114" t="s">
        <v>157</v>
      </c>
      <c r="Q7" s="105">
        <v>21</v>
      </c>
      <c r="R7" s="108"/>
      <c r="S7" s="111" t="s">
        <v>10</v>
      </c>
      <c r="T7" s="29"/>
    </row>
    <row r="8" spans="1:20" ht="21.95" customHeight="1">
      <c r="A8" s="24"/>
      <c r="B8" s="40">
        <v>2</v>
      </c>
      <c r="C8" s="41" t="s">
        <v>160</v>
      </c>
      <c r="D8" s="42">
        <v>1</v>
      </c>
      <c r="E8" s="43" t="s">
        <v>24</v>
      </c>
      <c r="F8" s="44" t="s">
        <v>26</v>
      </c>
      <c r="G8" s="45">
        <f t="shared" si="0"/>
        <v>13</v>
      </c>
      <c r="H8" s="46">
        <v>13</v>
      </c>
      <c r="I8" s="85">
        <v>13</v>
      </c>
      <c r="J8" s="47">
        <f t="shared" si="1"/>
        <v>13</v>
      </c>
      <c r="K8" s="48" t="str">
        <f t="shared" si="2"/>
        <v>VYHOVUJE</v>
      </c>
      <c r="L8" s="115"/>
      <c r="M8" s="109"/>
      <c r="N8" s="109"/>
      <c r="O8" s="117"/>
      <c r="P8" s="117"/>
      <c r="Q8" s="106"/>
      <c r="R8" s="109"/>
      <c r="S8" s="112"/>
      <c r="T8" s="29"/>
    </row>
    <row r="9" spans="1:20" ht="21.95" customHeight="1">
      <c r="A9" s="24"/>
      <c r="B9" s="40">
        <v>3</v>
      </c>
      <c r="C9" s="41" t="s">
        <v>159</v>
      </c>
      <c r="D9" s="42">
        <v>2</v>
      </c>
      <c r="E9" s="43" t="s">
        <v>24</v>
      </c>
      <c r="F9" s="44" t="s">
        <v>26</v>
      </c>
      <c r="G9" s="45">
        <f t="shared" si="0"/>
        <v>40</v>
      </c>
      <c r="H9" s="46">
        <v>20</v>
      </c>
      <c r="I9" s="85">
        <v>20</v>
      </c>
      <c r="J9" s="47">
        <f t="shared" si="1"/>
        <v>40</v>
      </c>
      <c r="K9" s="48" t="str">
        <f t="shared" si="2"/>
        <v>VYHOVUJE</v>
      </c>
      <c r="L9" s="115"/>
      <c r="M9" s="109"/>
      <c r="N9" s="109"/>
      <c r="O9" s="117"/>
      <c r="P9" s="117"/>
      <c r="Q9" s="106"/>
      <c r="R9" s="109"/>
      <c r="S9" s="112"/>
      <c r="T9" s="29"/>
    </row>
    <row r="10" spans="1:20" ht="21.95" customHeight="1">
      <c r="A10" s="24"/>
      <c r="B10" s="40">
        <v>4</v>
      </c>
      <c r="C10" s="41" t="s">
        <v>27</v>
      </c>
      <c r="D10" s="42">
        <v>2</v>
      </c>
      <c r="E10" s="43" t="s">
        <v>24</v>
      </c>
      <c r="F10" s="44" t="s">
        <v>28</v>
      </c>
      <c r="G10" s="45">
        <f t="shared" si="0"/>
        <v>24</v>
      </c>
      <c r="H10" s="46">
        <v>12</v>
      </c>
      <c r="I10" s="85">
        <v>12</v>
      </c>
      <c r="J10" s="47">
        <f t="shared" si="1"/>
        <v>24</v>
      </c>
      <c r="K10" s="48" t="str">
        <f t="shared" si="2"/>
        <v>VYHOVUJE</v>
      </c>
      <c r="L10" s="115"/>
      <c r="M10" s="109"/>
      <c r="N10" s="109"/>
      <c r="O10" s="117"/>
      <c r="P10" s="117"/>
      <c r="Q10" s="106"/>
      <c r="R10" s="109"/>
      <c r="S10" s="112"/>
      <c r="T10" s="29"/>
    </row>
    <row r="11" spans="1:20" ht="21.95" customHeight="1">
      <c r="A11" s="24"/>
      <c r="B11" s="40">
        <v>5</v>
      </c>
      <c r="C11" s="41" t="s">
        <v>29</v>
      </c>
      <c r="D11" s="42">
        <v>1</v>
      </c>
      <c r="E11" s="49" t="s">
        <v>24</v>
      </c>
      <c r="F11" s="50" t="s">
        <v>28</v>
      </c>
      <c r="G11" s="45">
        <f t="shared" si="0"/>
        <v>16</v>
      </c>
      <c r="H11" s="46">
        <v>16</v>
      </c>
      <c r="I11" s="85">
        <v>16</v>
      </c>
      <c r="J11" s="47">
        <f t="shared" si="1"/>
        <v>16</v>
      </c>
      <c r="K11" s="48" t="str">
        <f t="shared" si="2"/>
        <v>VYHOVUJE</v>
      </c>
      <c r="L11" s="115"/>
      <c r="M11" s="109"/>
      <c r="N11" s="109"/>
      <c r="O11" s="117"/>
      <c r="P11" s="117"/>
      <c r="Q11" s="106"/>
      <c r="R11" s="109"/>
      <c r="S11" s="112"/>
      <c r="T11" s="29"/>
    </row>
    <row r="12" spans="1:20" ht="21.95" customHeight="1">
      <c r="A12" s="24"/>
      <c r="B12" s="40">
        <v>6</v>
      </c>
      <c r="C12" s="41" t="s">
        <v>166</v>
      </c>
      <c r="D12" s="42">
        <v>2</v>
      </c>
      <c r="E12" s="43" t="s">
        <v>24</v>
      </c>
      <c r="F12" s="44" t="s">
        <v>30</v>
      </c>
      <c r="G12" s="45">
        <f t="shared" si="0"/>
        <v>126</v>
      </c>
      <c r="H12" s="46">
        <v>63</v>
      </c>
      <c r="I12" s="85">
        <v>63</v>
      </c>
      <c r="J12" s="47">
        <f t="shared" si="1"/>
        <v>126</v>
      </c>
      <c r="K12" s="48" t="str">
        <f t="shared" si="2"/>
        <v>VYHOVUJE</v>
      </c>
      <c r="L12" s="115"/>
      <c r="M12" s="109"/>
      <c r="N12" s="109"/>
      <c r="O12" s="117"/>
      <c r="P12" s="117"/>
      <c r="Q12" s="106"/>
      <c r="R12" s="109"/>
      <c r="S12" s="112"/>
      <c r="T12" s="29"/>
    </row>
    <row r="13" spans="1:20" ht="33.75" customHeight="1">
      <c r="A13" s="24"/>
      <c r="B13" s="40">
        <v>7</v>
      </c>
      <c r="C13" s="41" t="s">
        <v>161</v>
      </c>
      <c r="D13" s="42">
        <v>2</v>
      </c>
      <c r="E13" s="43" t="s">
        <v>24</v>
      </c>
      <c r="F13" s="44" t="s">
        <v>31</v>
      </c>
      <c r="G13" s="45">
        <f t="shared" si="0"/>
        <v>110</v>
      </c>
      <c r="H13" s="46">
        <v>55</v>
      </c>
      <c r="I13" s="85">
        <v>55</v>
      </c>
      <c r="J13" s="47">
        <f t="shared" si="1"/>
        <v>110</v>
      </c>
      <c r="K13" s="48" t="str">
        <f t="shared" si="2"/>
        <v>VYHOVUJE</v>
      </c>
      <c r="L13" s="115"/>
      <c r="M13" s="109"/>
      <c r="N13" s="109"/>
      <c r="O13" s="117"/>
      <c r="P13" s="117"/>
      <c r="Q13" s="106"/>
      <c r="R13" s="109"/>
      <c r="S13" s="112"/>
      <c r="T13" s="29"/>
    </row>
    <row r="14" spans="1:20" ht="21.95" customHeight="1">
      <c r="A14" s="24"/>
      <c r="B14" s="40">
        <v>8</v>
      </c>
      <c r="C14" s="41" t="s">
        <v>162</v>
      </c>
      <c r="D14" s="42">
        <v>2</v>
      </c>
      <c r="E14" s="43" t="s">
        <v>24</v>
      </c>
      <c r="F14" s="44" t="s">
        <v>32</v>
      </c>
      <c r="G14" s="45">
        <f t="shared" si="0"/>
        <v>126</v>
      </c>
      <c r="H14" s="46">
        <v>63</v>
      </c>
      <c r="I14" s="85">
        <v>63</v>
      </c>
      <c r="J14" s="47">
        <f t="shared" si="1"/>
        <v>126</v>
      </c>
      <c r="K14" s="48" t="str">
        <f t="shared" si="2"/>
        <v>VYHOVUJE</v>
      </c>
      <c r="L14" s="115"/>
      <c r="M14" s="109"/>
      <c r="N14" s="109"/>
      <c r="O14" s="117"/>
      <c r="P14" s="117"/>
      <c r="Q14" s="106"/>
      <c r="R14" s="109"/>
      <c r="S14" s="112"/>
      <c r="T14" s="29"/>
    </row>
    <row r="15" spans="1:20" ht="21.95" customHeight="1">
      <c r="A15" s="24"/>
      <c r="B15" s="40">
        <v>9</v>
      </c>
      <c r="C15" s="41" t="s">
        <v>33</v>
      </c>
      <c r="D15" s="42">
        <v>6</v>
      </c>
      <c r="E15" s="43" t="s">
        <v>34</v>
      </c>
      <c r="F15" s="44" t="s">
        <v>35</v>
      </c>
      <c r="G15" s="45">
        <f t="shared" si="0"/>
        <v>408</v>
      </c>
      <c r="H15" s="46">
        <v>68</v>
      </c>
      <c r="I15" s="85">
        <v>68</v>
      </c>
      <c r="J15" s="47">
        <f t="shared" si="1"/>
        <v>408</v>
      </c>
      <c r="K15" s="48" t="str">
        <f t="shared" si="2"/>
        <v>VYHOVUJE</v>
      </c>
      <c r="L15" s="115"/>
      <c r="M15" s="109"/>
      <c r="N15" s="109"/>
      <c r="O15" s="117"/>
      <c r="P15" s="117"/>
      <c r="Q15" s="106"/>
      <c r="R15" s="109"/>
      <c r="S15" s="112"/>
      <c r="T15" s="29"/>
    </row>
    <row r="16" spans="1:20" ht="21.95" customHeight="1">
      <c r="A16" s="24"/>
      <c r="B16" s="40">
        <v>10</v>
      </c>
      <c r="C16" s="41" t="s">
        <v>36</v>
      </c>
      <c r="D16" s="42">
        <v>1</v>
      </c>
      <c r="E16" s="43" t="s">
        <v>34</v>
      </c>
      <c r="F16" s="44" t="s">
        <v>37</v>
      </c>
      <c r="G16" s="45">
        <f t="shared" si="0"/>
        <v>53</v>
      </c>
      <c r="H16" s="46">
        <v>53</v>
      </c>
      <c r="I16" s="85">
        <v>53</v>
      </c>
      <c r="J16" s="47">
        <f t="shared" si="1"/>
        <v>53</v>
      </c>
      <c r="K16" s="48" t="str">
        <f t="shared" si="2"/>
        <v>VYHOVUJE</v>
      </c>
      <c r="L16" s="115"/>
      <c r="M16" s="109"/>
      <c r="N16" s="109"/>
      <c r="O16" s="117"/>
      <c r="P16" s="117"/>
      <c r="Q16" s="106"/>
      <c r="R16" s="109"/>
      <c r="S16" s="112"/>
      <c r="T16" s="29"/>
    </row>
    <row r="17" spans="1:20" ht="21.95" customHeight="1">
      <c r="A17" s="24"/>
      <c r="B17" s="40">
        <v>11</v>
      </c>
      <c r="C17" s="41" t="s">
        <v>38</v>
      </c>
      <c r="D17" s="42">
        <v>1</v>
      </c>
      <c r="E17" s="43" t="s">
        <v>34</v>
      </c>
      <c r="F17" s="44" t="s">
        <v>39</v>
      </c>
      <c r="G17" s="45">
        <f t="shared" si="0"/>
        <v>65</v>
      </c>
      <c r="H17" s="46">
        <v>65</v>
      </c>
      <c r="I17" s="85">
        <v>65</v>
      </c>
      <c r="J17" s="47">
        <f t="shared" si="1"/>
        <v>65</v>
      </c>
      <c r="K17" s="48" t="str">
        <f t="shared" si="2"/>
        <v>VYHOVUJE</v>
      </c>
      <c r="L17" s="115"/>
      <c r="M17" s="109"/>
      <c r="N17" s="109"/>
      <c r="O17" s="117"/>
      <c r="P17" s="117"/>
      <c r="Q17" s="106"/>
      <c r="R17" s="109"/>
      <c r="S17" s="112"/>
      <c r="T17" s="29"/>
    </row>
    <row r="18" spans="1:20" ht="21.95" customHeight="1">
      <c r="A18" s="24"/>
      <c r="B18" s="40">
        <v>12</v>
      </c>
      <c r="C18" s="41" t="s">
        <v>40</v>
      </c>
      <c r="D18" s="42">
        <v>1</v>
      </c>
      <c r="E18" s="43" t="s">
        <v>24</v>
      </c>
      <c r="F18" s="44" t="s">
        <v>41</v>
      </c>
      <c r="G18" s="45">
        <f t="shared" si="0"/>
        <v>40</v>
      </c>
      <c r="H18" s="46">
        <v>40</v>
      </c>
      <c r="I18" s="85">
        <v>40</v>
      </c>
      <c r="J18" s="47">
        <f t="shared" si="1"/>
        <v>40</v>
      </c>
      <c r="K18" s="48" t="str">
        <f t="shared" si="2"/>
        <v>VYHOVUJE</v>
      </c>
      <c r="L18" s="115"/>
      <c r="M18" s="109"/>
      <c r="N18" s="109"/>
      <c r="O18" s="117"/>
      <c r="P18" s="117"/>
      <c r="Q18" s="106"/>
      <c r="R18" s="109"/>
      <c r="S18" s="112"/>
      <c r="T18" s="29"/>
    </row>
    <row r="19" spans="1:20" ht="21.95" customHeight="1">
      <c r="A19" s="24"/>
      <c r="B19" s="40">
        <v>13</v>
      </c>
      <c r="C19" s="41" t="s">
        <v>163</v>
      </c>
      <c r="D19" s="42">
        <v>100</v>
      </c>
      <c r="E19" s="43" t="s">
        <v>24</v>
      </c>
      <c r="F19" s="44" t="s">
        <v>42</v>
      </c>
      <c r="G19" s="45">
        <f t="shared" si="0"/>
        <v>400</v>
      </c>
      <c r="H19" s="46">
        <v>4</v>
      </c>
      <c r="I19" s="85">
        <v>4</v>
      </c>
      <c r="J19" s="47">
        <f t="shared" si="1"/>
        <v>400</v>
      </c>
      <c r="K19" s="48" t="str">
        <f t="shared" si="2"/>
        <v>VYHOVUJE</v>
      </c>
      <c r="L19" s="115"/>
      <c r="M19" s="109"/>
      <c r="N19" s="109"/>
      <c r="O19" s="117"/>
      <c r="P19" s="117"/>
      <c r="Q19" s="106"/>
      <c r="R19" s="109"/>
      <c r="S19" s="112"/>
      <c r="T19" s="29"/>
    </row>
    <row r="20" spans="1:20" ht="21.95" customHeight="1">
      <c r="A20" s="24"/>
      <c r="B20" s="40">
        <v>14</v>
      </c>
      <c r="C20" s="41" t="s">
        <v>164</v>
      </c>
      <c r="D20" s="42">
        <v>20</v>
      </c>
      <c r="E20" s="43" t="s">
        <v>24</v>
      </c>
      <c r="F20" s="44" t="s">
        <v>43</v>
      </c>
      <c r="G20" s="45">
        <f t="shared" si="0"/>
        <v>130</v>
      </c>
      <c r="H20" s="46">
        <v>6.5</v>
      </c>
      <c r="I20" s="85">
        <v>6.5</v>
      </c>
      <c r="J20" s="47">
        <f t="shared" si="1"/>
        <v>130</v>
      </c>
      <c r="K20" s="48" t="str">
        <f t="shared" si="2"/>
        <v>VYHOVUJE</v>
      </c>
      <c r="L20" s="115"/>
      <c r="M20" s="109"/>
      <c r="N20" s="109"/>
      <c r="O20" s="117"/>
      <c r="P20" s="117"/>
      <c r="Q20" s="106"/>
      <c r="R20" s="109"/>
      <c r="S20" s="112"/>
      <c r="T20" s="29"/>
    </row>
    <row r="21" spans="1:20" ht="21.95" customHeight="1">
      <c r="A21" s="24"/>
      <c r="B21" s="40">
        <v>15</v>
      </c>
      <c r="C21" s="41" t="s">
        <v>165</v>
      </c>
      <c r="D21" s="42">
        <v>10</v>
      </c>
      <c r="E21" s="43" t="s">
        <v>24</v>
      </c>
      <c r="F21" s="44" t="s">
        <v>44</v>
      </c>
      <c r="G21" s="45">
        <f t="shared" si="0"/>
        <v>290</v>
      </c>
      <c r="H21" s="46">
        <v>29</v>
      </c>
      <c r="I21" s="85">
        <v>29</v>
      </c>
      <c r="J21" s="47">
        <f t="shared" si="1"/>
        <v>290</v>
      </c>
      <c r="K21" s="48" t="str">
        <f t="shared" si="2"/>
        <v>VYHOVUJE</v>
      </c>
      <c r="L21" s="115"/>
      <c r="M21" s="109"/>
      <c r="N21" s="109"/>
      <c r="O21" s="117"/>
      <c r="P21" s="117"/>
      <c r="Q21" s="106"/>
      <c r="R21" s="109"/>
      <c r="S21" s="112"/>
      <c r="T21" s="29"/>
    </row>
    <row r="22" spans="1:20" ht="21.95" customHeight="1">
      <c r="A22" s="24"/>
      <c r="B22" s="40">
        <v>16</v>
      </c>
      <c r="C22" s="41" t="s">
        <v>45</v>
      </c>
      <c r="D22" s="42">
        <v>15</v>
      </c>
      <c r="E22" s="43" t="s">
        <v>34</v>
      </c>
      <c r="F22" s="44" t="s">
        <v>46</v>
      </c>
      <c r="G22" s="45">
        <f t="shared" si="0"/>
        <v>1425</v>
      </c>
      <c r="H22" s="46">
        <v>95</v>
      </c>
      <c r="I22" s="85">
        <v>95</v>
      </c>
      <c r="J22" s="47">
        <f t="shared" si="1"/>
        <v>1425</v>
      </c>
      <c r="K22" s="48" t="str">
        <f t="shared" si="2"/>
        <v>VYHOVUJE</v>
      </c>
      <c r="L22" s="115"/>
      <c r="M22" s="109"/>
      <c r="N22" s="109"/>
      <c r="O22" s="117"/>
      <c r="P22" s="117"/>
      <c r="Q22" s="106"/>
      <c r="R22" s="109"/>
      <c r="S22" s="112"/>
      <c r="T22" s="29"/>
    </row>
    <row r="23" spans="1:20" ht="36.6" customHeight="1">
      <c r="A23" s="24"/>
      <c r="B23" s="40">
        <v>17</v>
      </c>
      <c r="C23" s="41" t="s">
        <v>47</v>
      </c>
      <c r="D23" s="42">
        <v>2</v>
      </c>
      <c r="E23" s="43" t="s">
        <v>34</v>
      </c>
      <c r="F23" s="44" t="s">
        <v>48</v>
      </c>
      <c r="G23" s="45">
        <f t="shared" si="0"/>
        <v>160</v>
      </c>
      <c r="H23" s="46">
        <v>80</v>
      </c>
      <c r="I23" s="85">
        <v>80</v>
      </c>
      <c r="J23" s="47">
        <f t="shared" si="1"/>
        <v>160</v>
      </c>
      <c r="K23" s="48" t="str">
        <f t="shared" si="2"/>
        <v>VYHOVUJE</v>
      </c>
      <c r="L23" s="115"/>
      <c r="M23" s="109"/>
      <c r="N23" s="109"/>
      <c r="O23" s="117"/>
      <c r="P23" s="117"/>
      <c r="Q23" s="106"/>
      <c r="R23" s="109"/>
      <c r="S23" s="112"/>
      <c r="T23" s="29"/>
    </row>
    <row r="24" spans="1:20" ht="21.95" customHeight="1">
      <c r="A24" s="24"/>
      <c r="B24" s="40">
        <v>18</v>
      </c>
      <c r="C24" s="41" t="s">
        <v>167</v>
      </c>
      <c r="D24" s="42">
        <v>2</v>
      </c>
      <c r="E24" s="43" t="s">
        <v>34</v>
      </c>
      <c r="F24" s="44" t="s">
        <v>49</v>
      </c>
      <c r="G24" s="45">
        <f t="shared" si="0"/>
        <v>90</v>
      </c>
      <c r="H24" s="46">
        <v>45</v>
      </c>
      <c r="I24" s="85">
        <v>45</v>
      </c>
      <c r="J24" s="47">
        <f t="shared" si="1"/>
        <v>90</v>
      </c>
      <c r="K24" s="48" t="str">
        <f t="shared" si="2"/>
        <v>VYHOVUJE</v>
      </c>
      <c r="L24" s="115"/>
      <c r="M24" s="109"/>
      <c r="N24" s="109"/>
      <c r="O24" s="117"/>
      <c r="P24" s="117"/>
      <c r="Q24" s="106"/>
      <c r="R24" s="109"/>
      <c r="S24" s="112"/>
      <c r="T24" s="29"/>
    </row>
    <row r="25" spans="1:20" ht="21.95" customHeight="1">
      <c r="A25" s="24"/>
      <c r="B25" s="40">
        <v>19</v>
      </c>
      <c r="C25" s="41" t="s">
        <v>50</v>
      </c>
      <c r="D25" s="42">
        <v>3</v>
      </c>
      <c r="E25" s="43" t="s">
        <v>24</v>
      </c>
      <c r="F25" s="44" t="s">
        <v>51</v>
      </c>
      <c r="G25" s="45">
        <f t="shared" si="0"/>
        <v>66</v>
      </c>
      <c r="H25" s="46">
        <v>22</v>
      </c>
      <c r="I25" s="85">
        <v>22</v>
      </c>
      <c r="J25" s="47">
        <f t="shared" si="1"/>
        <v>66</v>
      </c>
      <c r="K25" s="48" t="str">
        <f t="shared" si="2"/>
        <v>VYHOVUJE</v>
      </c>
      <c r="L25" s="115"/>
      <c r="M25" s="109"/>
      <c r="N25" s="109"/>
      <c r="O25" s="117"/>
      <c r="P25" s="117"/>
      <c r="Q25" s="106"/>
      <c r="R25" s="109"/>
      <c r="S25" s="112"/>
      <c r="T25" s="29"/>
    </row>
    <row r="26" spans="1:20" ht="21.95" customHeight="1">
      <c r="A26" s="24"/>
      <c r="B26" s="40">
        <v>20</v>
      </c>
      <c r="C26" s="41" t="s">
        <v>52</v>
      </c>
      <c r="D26" s="42">
        <v>5</v>
      </c>
      <c r="E26" s="43" t="s">
        <v>24</v>
      </c>
      <c r="F26" s="44" t="s">
        <v>53</v>
      </c>
      <c r="G26" s="45">
        <f t="shared" si="0"/>
        <v>105</v>
      </c>
      <c r="H26" s="46">
        <v>21</v>
      </c>
      <c r="I26" s="85">
        <v>21</v>
      </c>
      <c r="J26" s="47">
        <f t="shared" si="1"/>
        <v>105</v>
      </c>
      <c r="K26" s="48" t="str">
        <f t="shared" si="2"/>
        <v>VYHOVUJE</v>
      </c>
      <c r="L26" s="115"/>
      <c r="M26" s="109"/>
      <c r="N26" s="109"/>
      <c r="O26" s="117"/>
      <c r="P26" s="117"/>
      <c r="Q26" s="106"/>
      <c r="R26" s="109"/>
      <c r="S26" s="112"/>
      <c r="T26" s="29"/>
    </row>
    <row r="27" spans="1:20" ht="21.95" customHeight="1">
      <c r="A27" s="24"/>
      <c r="B27" s="40">
        <v>21</v>
      </c>
      <c r="C27" s="41" t="s">
        <v>169</v>
      </c>
      <c r="D27" s="42">
        <v>4</v>
      </c>
      <c r="E27" s="43" t="s">
        <v>34</v>
      </c>
      <c r="F27" s="44" t="s">
        <v>54</v>
      </c>
      <c r="G27" s="45">
        <f t="shared" si="0"/>
        <v>112</v>
      </c>
      <c r="H27" s="46">
        <v>28</v>
      </c>
      <c r="I27" s="85">
        <v>28</v>
      </c>
      <c r="J27" s="47">
        <f t="shared" si="1"/>
        <v>112</v>
      </c>
      <c r="K27" s="48" t="str">
        <f t="shared" si="2"/>
        <v>VYHOVUJE</v>
      </c>
      <c r="L27" s="115"/>
      <c r="M27" s="109"/>
      <c r="N27" s="109"/>
      <c r="O27" s="117"/>
      <c r="P27" s="117"/>
      <c r="Q27" s="106"/>
      <c r="R27" s="109"/>
      <c r="S27" s="112"/>
      <c r="T27" s="29"/>
    </row>
    <row r="28" spans="1:20" ht="21.95" customHeight="1">
      <c r="A28" s="24"/>
      <c r="B28" s="40">
        <v>22</v>
      </c>
      <c r="C28" s="41" t="s">
        <v>170</v>
      </c>
      <c r="D28" s="42">
        <v>5</v>
      </c>
      <c r="E28" s="43" t="s">
        <v>34</v>
      </c>
      <c r="F28" s="44" t="s">
        <v>55</v>
      </c>
      <c r="G28" s="45">
        <f t="shared" si="0"/>
        <v>100</v>
      </c>
      <c r="H28" s="46">
        <v>20</v>
      </c>
      <c r="I28" s="85">
        <v>20</v>
      </c>
      <c r="J28" s="47">
        <f t="shared" si="1"/>
        <v>100</v>
      </c>
      <c r="K28" s="48" t="str">
        <f t="shared" si="2"/>
        <v>VYHOVUJE</v>
      </c>
      <c r="L28" s="115"/>
      <c r="M28" s="109"/>
      <c r="N28" s="109"/>
      <c r="O28" s="117"/>
      <c r="P28" s="117"/>
      <c r="Q28" s="106"/>
      <c r="R28" s="109"/>
      <c r="S28" s="112"/>
      <c r="T28" s="29"/>
    </row>
    <row r="29" spans="1:20" ht="21.95" customHeight="1">
      <c r="A29" s="24"/>
      <c r="B29" s="40">
        <v>23</v>
      </c>
      <c r="C29" s="41" t="s">
        <v>168</v>
      </c>
      <c r="D29" s="42">
        <v>13</v>
      </c>
      <c r="E29" s="43" t="s">
        <v>24</v>
      </c>
      <c r="F29" s="44" t="s">
        <v>56</v>
      </c>
      <c r="G29" s="45">
        <f t="shared" si="0"/>
        <v>221</v>
      </c>
      <c r="H29" s="46">
        <v>17</v>
      </c>
      <c r="I29" s="85">
        <v>17</v>
      </c>
      <c r="J29" s="47">
        <f t="shared" si="1"/>
        <v>221</v>
      </c>
      <c r="K29" s="48" t="str">
        <f t="shared" si="2"/>
        <v>VYHOVUJE</v>
      </c>
      <c r="L29" s="115"/>
      <c r="M29" s="109"/>
      <c r="N29" s="109"/>
      <c r="O29" s="117"/>
      <c r="P29" s="117"/>
      <c r="Q29" s="106"/>
      <c r="R29" s="109"/>
      <c r="S29" s="112"/>
      <c r="T29" s="29"/>
    </row>
    <row r="30" spans="1:20" ht="21.95" customHeight="1">
      <c r="A30" s="24"/>
      <c r="B30" s="40">
        <v>24</v>
      </c>
      <c r="C30" s="41" t="s">
        <v>57</v>
      </c>
      <c r="D30" s="42">
        <v>3</v>
      </c>
      <c r="E30" s="43" t="s">
        <v>24</v>
      </c>
      <c r="F30" s="44" t="s">
        <v>58</v>
      </c>
      <c r="G30" s="45">
        <f t="shared" si="0"/>
        <v>36</v>
      </c>
      <c r="H30" s="46">
        <v>12</v>
      </c>
      <c r="I30" s="85">
        <v>12</v>
      </c>
      <c r="J30" s="47">
        <f t="shared" si="1"/>
        <v>36</v>
      </c>
      <c r="K30" s="48" t="str">
        <f t="shared" si="2"/>
        <v>VYHOVUJE</v>
      </c>
      <c r="L30" s="115"/>
      <c r="M30" s="109"/>
      <c r="N30" s="109"/>
      <c r="O30" s="117"/>
      <c r="P30" s="117"/>
      <c r="Q30" s="106"/>
      <c r="R30" s="109"/>
      <c r="S30" s="112"/>
      <c r="T30" s="29"/>
    </row>
    <row r="31" spans="1:20" ht="21.95" customHeight="1">
      <c r="A31" s="24"/>
      <c r="B31" s="40">
        <v>25</v>
      </c>
      <c r="C31" s="41" t="s">
        <v>59</v>
      </c>
      <c r="D31" s="42">
        <v>5</v>
      </c>
      <c r="E31" s="43" t="s">
        <v>34</v>
      </c>
      <c r="F31" s="44" t="s">
        <v>60</v>
      </c>
      <c r="G31" s="45">
        <f t="shared" si="0"/>
        <v>265</v>
      </c>
      <c r="H31" s="46">
        <v>53</v>
      </c>
      <c r="I31" s="85">
        <v>53</v>
      </c>
      <c r="J31" s="47">
        <f t="shared" si="1"/>
        <v>265</v>
      </c>
      <c r="K31" s="48" t="str">
        <f t="shared" si="2"/>
        <v>VYHOVUJE</v>
      </c>
      <c r="L31" s="115"/>
      <c r="M31" s="109"/>
      <c r="N31" s="109"/>
      <c r="O31" s="117"/>
      <c r="P31" s="117"/>
      <c r="Q31" s="106"/>
      <c r="R31" s="109"/>
      <c r="S31" s="112"/>
      <c r="T31" s="29"/>
    </row>
    <row r="32" spans="1:20" ht="21.95" customHeight="1">
      <c r="A32" s="24"/>
      <c r="B32" s="40">
        <v>26</v>
      </c>
      <c r="C32" s="51" t="s">
        <v>61</v>
      </c>
      <c r="D32" s="42">
        <v>3</v>
      </c>
      <c r="E32" s="52" t="s">
        <v>34</v>
      </c>
      <c r="F32" s="53" t="s">
        <v>62</v>
      </c>
      <c r="G32" s="45">
        <f t="shared" si="0"/>
        <v>153</v>
      </c>
      <c r="H32" s="46">
        <v>51</v>
      </c>
      <c r="I32" s="85">
        <v>51</v>
      </c>
      <c r="J32" s="47">
        <f t="shared" si="1"/>
        <v>153</v>
      </c>
      <c r="K32" s="48" t="str">
        <f t="shared" si="2"/>
        <v>VYHOVUJE</v>
      </c>
      <c r="L32" s="115"/>
      <c r="M32" s="109"/>
      <c r="N32" s="109"/>
      <c r="O32" s="117"/>
      <c r="P32" s="117"/>
      <c r="Q32" s="106"/>
      <c r="R32" s="109"/>
      <c r="S32" s="112"/>
      <c r="T32" s="29"/>
    </row>
    <row r="33" spans="1:20" ht="21.95" customHeight="1">
      <c r="A33" s="24"/>
      <c r="B33" s="40">
        <v>27</v>
      </c>
      <c r="C33" s="51" t="s">
        <v>63</v>
      </c>
      <c r="D33" s="42">
        <v>13</v>
      </c>
      <c r="E33" s="52" t="s">
        <v>34</v>
      </c>
      <c r="F33" s="53" t="s">
        <v>64</v>
      </c>
      <c r="G33" s="45">
        <f t="shared" si="0"/>
        <v>481</v>
      </c>
      <c r="H33" s="46">
        <v>37</v>
      </c>
      <c r="I33" s="85">
        <v>37</v>
      </c>
      <c r="J33" s="47">
        <f t="shared" si="1"/>
        <v>481</v>
      </c>
      <c r="K33" s="48" t="str">
        <f t="shared" si="2"/>
        <v>VYHOVUJE</v>
      </c>
      <c r="L33" s="115"/>
      <c r="M33" s="109"/>
      <c r="N33" s="109"/>
      <c r="O33" s="117"/>
      <c r="P33" s="117"/>
      <c r="Q33" s="106"/>
      <c r="R33" s="109"/>
      <c r="S33" s="112"/>
      <c r="T33" s="29"/>
    </row>
    <row r="34" spans="1:20" ht="21.95" customHeight="1">
      <c r="A34" s="24"/>
      <c r="B34" s="40">
        <v>28</v>
      </c>
      <c r="C34" s="51" t="s">
        <v>65</v>
      </c>
      <c r="D34" s="42">
        <v>1</v>
      </c>
      <c r="E34" s="52" t="s">
        <v>24</v>
      </c>
      <c r="F34" s="54" t="s">
        <v>66</v>
      </c>
      <c r="G34" s="45">
        <f t="shared" si="0"/>
        <v>37</v>
      </c>
      <c r="H34" s="46">
        <v>37</v>
      </c>
      <c r="I34" s="85">
        <v>37</v>
      </c>
      <c r="J34" s="47">
        <f t="shared" si="1"/>
        <v>37</v>
      </c>
      <c r="K34" s="48" t="str">
        <f t="shared" si="2"/>
        <v>VYHOVUJE</v>
      </c>
      <c r="L34" s="115"/>
      <c r="M34" s="109"/>
      <c r="N34" s="109"/>
      <c r="O34" s="117"/>
      <c r="P34" s="117"/>
      <c r="Q34" s="106"/>
      <c r="R34" s="109"/>
      <c r="S34" s="112"/>
      <c r="T34" s="29"/>
    </row>
    <row r="35" spans="1:20" ht="21.95" customHeight="1">
      <c r="A35" s="24"/>
      <c r="B35" s="40">
        <v>29</v>
      </c>
      <c r="C35" s="51" t="s">
        <v>172</v>
      </c>
      <c r="D35" s="42">
        <v>2</v>
      </c>
      <c r="E35" s="52" t="s">
        <v>24</v>
      </c>
      <c r="F35" s="55" t="s">
        <v>66</v>
      </c>
      <c r="G35" s="45">
        <f t="shared" si="0"/>
        <v>120</v>
      </c>
      <c r="H35" s="46">
        <v>60</v>
      </c>
      <c r="I35" s="85">
        <v>60</v>
      </c>
      <c r="J35" s="47">
        <f t="shared" ref="J35:J36" si="3">D35*I35</f>
        <v>120</v>
      </c>
      <c r="K35" s="48" t="str">
        <f t="shared" ref="K35:K36" si="4">IF(ISNUMBER(I35), IF(I35&gt;H35,"NEVYHOVUJE","VYHOVUJE")," ")</f>
        <v>VYHOVUJE</v>
      </c>
      <c r="L35" s="115"/>
      <c r="M35" s="109"/>
      <c r="N35" s="109"/>
      <c r="O35" s="117"/>
      <c r="P35" s="117"/>
      <c r="Q35" s="106"/>
      <c r="R35" s="109"/>
      <c r="S35" s="112"/>
      <c r="T35" s="29"/>
    </row>
    <row r="36" spans="1:20" ht="21.95" customHeight="1">
      <c r="A36" s="24"/>
      <c r="B36" s="40">
        <v>30</v>
      </c>
      <c r="C36" s="51" t="s">
        <v>173</v>
      </c>
      <c r="D36" s="42">
        <v>7</v>
      </c>
      <c r="E36" s="52" t="s">
        <v>24</v>
      </c>
      <c r="F36" s="55" t="s">
        <v>67</v>
      </c>
      <c r="G36" s="45">
        <f t="shared" si="0"/>
        <v>56</v>
      </c>
      <c r="H36" s="46">
        <v>8</v>
      </c>
      <c r="I36" s="85">
        <v>8</v>
      </c>
      <c r="J36" s="47">
        <f t="shared" si="3"/>
        <v>56</v>
      </c>
      <c r="K36" s="48" t="str">
        <f t="shared" si="4"/>
        <v>VYHOVUJE</v>
      </c>
      <c r="L36" s="115"/>
      <c r="M36" s="109"/>
      <c r="N36" s="109"/>
      <c r="O36" s="117"/>
      <c r="P36" s="117"/>
      <c r="Q36" s="106"/>
      <c r="R36" s="109"/>
      <c r="S36" s="112"/>
      <c r="T36" s="29"/>
    </row>
    <row r="37" spans="1:20" ht="21.95" customHeight="1">
      <c r="A37" s="56"/>
      <c r="B37" s="40">
        <v>31</v>
      </c>
      <c r="C37" s="41" t="s">
        <v>174</v>
      </c>
      <c r="D37" s="42">
        <v>1</v>
      </c>
      <c r="E37" s="43" t="s">
        <v>24</v>
      </c>
      <c r="F37" s="44" t="s">
        <v>68</v>
      </c>
      <c r="G37" s="45">
        <f t="shared" si="0"/>
        <v>20</v>
      </c>
      <c r="H37" s="1">
        <v>20</v>
      </c>
      <c r="I37" s="85">
        <v>20</v>
      </c>
      <c r="J37" s="47">
        <f t="shared" ref="J37" si="5">D37*I37</f>
        <v>20</v>
      </c>
      <c r="K37" s="48" t="str">
        <f t="shared" ref="K37" si="6">IF(ISNUMBER(I37), IF(I37&gt;H37,"NEVYHOVUJE","VYHOVUJE")," ")</f>
        <v>VYHOVUJE</v>
      </c>
      <c r="L37" s="115"/>
      <c r="M37" s="109"/>
      <c r="N37" s="109"/>
      <c r="O37" s="117"/>
      <c r="P37" s="117"/>
      <c r="Q37" s="106"/>
      <c r="R37" s="109"/>
      <c r="S37" s="112"/>
      <c r="T37" s="29"/>
    </row>
    <row r="38" spans="1:20" ht="21.95" customHeight="1">
      <c r="A38" s="57"/>
      <c r="B38" s="40">
        <v>32</v>
      </c>
      <c r="C38" s="41" t="s">
        <v>69</v>
      </c>
      <c r="D38" s="42">
        <v>1</v>
      </c>
      <c r="E38" s="43" t="s">
        <v>24</v>
      </c>
      <c r="F38" s="44" t="s">
        <v>70</v>
      </c>
      <c r="G38" s="45">
        <f t="shared" si="0"/>
        <v>32</v>
      </c>
      <c r="H38" s="1">
        <v>32</v>
      </c>
      <c r="I38" s="85">
        <v>32</v>
      </c>
      <c r="J38" s="47">
        <f t="shared" ref="J38" si="7">D38*I38</f>
        <v>32</v>
      </c>
      <c r="K38" s="48" t="str">
        <f t="shared" ref="K38" si="8">IF(ISNUMBER(I38), IF(I38&gt;H38,"NEVYHOVUJE","VYHOVUJE")," ")</f>
        <v>VYHOVUJE</v>
      </c>
      <c r="L38" s="115"/>
      <c r="M38" s="109"/>
      <c r="N38" s="109"/>
      <c r="O38" s="117"/>
      <c r="P38" s="117"/>
      <c r="Q38" s="106"/>
      <c r="R38" s="109"/>
      <c r="S38" s="112"/>
      <c r="T38" s="29"/>
    </row>
    <row r="39" spans="1:20" ht="78.75" customHeight="1">
      <c r="A39" s="24"/>
      <c r="B39" s="40">
        <v>33</v>
      </c>
      <c r="C39" s="41" t="s">
        <v>71</v>
      </c>
      <c r="D39" s="42">
        <v>4</v>
      </c>
      <c r="E39" s="43" t="s">
        <v>34</v>
      </c>
      <c r="F39" s="44" t="s">
        <v>171</v>
      </c>
      <c r="G39" s="45">
        <f t="shared" ref="G39:G70" si="9">D39*H39</f>
        <v>464</v>
      </c>
      <c r="H39" s="1">
        <v>116</v>
      </c>
      <c r="I39" s="85">
        <v>116</v>
      </c>
      <c r="J39" s="47">
        <f t="shared" ref="J39" si="10">D39*I39</f>
        <v>464</v>
      </c>
      <c r="K39" s="48" t="str">
        <f t="shared" ref="K39" si="11">IF(ISNUMBER(I39), IF(I39&gt;H39,"NEVYHOVUJE","VYHOVUJE")," ")</f>
        <v>VYHOVUJE</v>
      </c>
      <c r="L39" s="115"/>
      <c r="M39" s="109"/>
      <c r="N39" s="109"/>
      <c r="O39" s="117"/>
      <c r="P39" s="117"/>
      <c r="Q39" s="106"/>
      <c r="R39" s="109"/>
      <c r="S39" s="112"/>
      <c r="T39" s="29"/>
    </row>
    <row r="40" spans="1:20" ht="21.95" customHeight="1">
      <c r="A40" s="24"/>
      <c r="B40" s="40">
        <v>34</v>
      </c>
      <c r="C40" s="41" t="s">
        <v>72</v>
      </c>
      <c r="D40" s="42">
        <v>1</v>
      </c>
      <c r="E40" s="43" t="s">
        <v>34</v>
      </c>
      <c r="F40" s="44" t="s">
        <v>175</v>
      </c>
      <c r="G40" s="45">
        <f t="shared" si="9"/>
        <v>95</v>
      </c>
      <c r="H40" s="1">
        <v>95</v>
      </c>
      <c r="I40" s="85">
        <v>95</v>
      </c>
      <c r="J40" s="47">
        <f t="shared" ref="J40:J106" si="12">D40*I40</f>
        <v>95</v>
      </c>
      <c r="K40" s="48" t="str">
        <f t="shared" ref="K40:K106" si="13">IF(ISNUMBER(I40), IF(I40&gt;H40,"NEVYHOVUJE","VYHOVUJE")," ")</f>
        <v>VYHOVUJE</v>
      </c>
      <c r="L40" s="115"/>
      <c r="M40" s="109"/>
      <c r="N40" s="109"/>
      <c r="O40" s="117"/>
      <c r="P40" s="117"/>
      <c r="Q40" s="106"/>
      <c r="R40" s="109"/>
      <c r="S40" s="112"/>
      <c r="T40" s="29"/>
    </row>
    <row r="41" spans="1:20" ht="21.95" customHeight="1">
      <c r="A41" s="24"/>
      <c r="B41" s="40">
        <v>35</v>
      </c>
      <c r="C41" s="41" t="s">
        <v>73</v>
      </c>
      <c r="D41" s="42">
        <v>5</v>
      </c>
      <c r="E41" s="43" t="s">
        <v>34</v>
      </c>
      <c r="F41" s="44" t="s">
        <v>74</v>
      </c>
      <c r="G41" s="45">
        <f t="shared" si="9"/>
        <v>265</v>
      </c>
      <c r="H41" s="1">
        <v>53</v>
      </c>
      <c r="I41" s="85">
        <v>53</v>
      </c>
      <c r="J41" s="47">
        <f t="shared" si="12"/>
        <v>265</v>
      </c>
      <c r="K41" s="48" t="str">
        <f t="shared" si="13"/>
        <v>VYHOVUJE</v>
      </c>
      <c r="L41" s="115"/>
      <c r="M41" s="109"/>
      <c r="N41" s="109"/>
      <c r="O41" s="117"/>
      <c r="P41" s="117"/>
      <c r="Q41" s="106"/>
      <c r="R41" s="109"/>
      <c r="S41" s="112"/>
      <c r="T41" s="29"/>
    </row>
    <row r="42" spans="1:20" ht="21.95" customHeight="1">
      <c r="A42" s="24"/>
      <c r="B42" s="40">
        <v>36</v>
      </c>
      <c r="C42" s="41" t="s">
        <v>75</v>
      </c>
      <c r="D42" s="42">
        <v>300</v>
      </c>
      <c r="E42" s="43" t="s">
        <v>24</v>
      </c>
      <c r="F42" s="44" t="s">
        <v>76</v>
      </c>
      <c r="G42" s="45">
        <f t="shared" si="9"/>
        <v>690</v>
      </c>
      <c r="H42" s="1">
        <v>2.2999999999999998</v>
      </c>
      <c r="I42" s="85">
        <v>2.2999999999999998</v>
      </c>
      <c r="J42" s="47">
        <f t="shared" si="12"/>
        <v>690</v>
      </c>
      <c r="K42" s="48" t="str">
        <f t="shared" si="13"/>
        <v>VYHOVUJE</v>
      </c>
      <c r="L42" s="115"/>
      <c r="M42" s="109"/>
      <c r="N42" s="109"/>
      <c r="O42" s="117"/>
      <c r="P42" s="117"/>
      <c r="Q42" s="106"/>
      <c r="R42" s="109"/>
      <c r="S42" s="112"/>
      <c r="T42" s="29"/>
    </row>
    <row r="43" spans="1:20" ht="21.95" customHeight="1">
      <c r="A43" s="24"/>
      <c r="B43" s="40">
        <v>37</v>
      </c>
      <c r="C43" s="58" t="s">
        <v>77</v>
      </c>
      <c r="D43" s="42">
        <v>100</v>
      </c>
      <c r="E43" s="59" t="s">
        <v>24</v>
      </c>
      <c r="F43" s="60" t="s">
        <v>78</v>
      </c>
      <c r="G43" s="45">
        <f t="shared" si="9"/>
        <v>800</v>
      </c>
      <c r="H43" s="1">
        <v>8</v>
      </c>
      <c r="I43" s="85">
        <v>8</v>
      </c>
      <c r="J43" s="47">
        <f t="shared" si="12"/>
        <v>800</v>
      </c>
      <c r="K43" s="48" t="str">
        <f t="shared" si="13"/>
        <v>VYHOVUJE</v>
      </c>
      <c r="L43" s="115"/>
      <c r="M43" s="109"/>
      <c r="N43" s="109"/>
      <c r="O43" s="117"/>
      <c r="P43" s="117"/>
      <c r="Q43" s="106"/>
      <c r="R43" s="109"/>
      <c r="S43" s="112"/>
      <c r="T43" s="29"/>
    </row>
    <row r="44" spans="1:20" ht="21.95" customHeight="1">
      <c r="A44" s="24"/>
      <c r="B44" s="40">
        <v>38</v>
      </c>
      <c r="C44" s="41" t="s">
        <v>79</v>
      </c>
      <c r="D44" s="42">
        <v>2</v>
      </c>
      <c r="E44" s="43" t="s">
        <v>24</v>
      </c>
      <c r="F44" s="44" t="s">
        <v>80</v>
      </c>
      <c r="G44" s="45">
        <f t="shared" si="9"/>
        <v>56</v>
      </c>
      <c r="H44" s="1">
        <v>28</v>
      </c>
      <c r="I44" s="85">
        <v>28</v>
      </c>
      <c r="J44" s="47">
        <f t="shared" si="12"/>
        <v>56</v>
      </c>
      <c r="K44" s="48" t="str">
        <f t="shared" si="13"/>
        <v>VYHOVUJE</v>
      </c>
      <c r="L44" s="115"/>
      <c r="M44" s="109"/>
      <c r="N44" s="109"/>
      <c r="O44" s="117"/>
      <c r="P44" s="117"/>
      <c r="Q44" s="106"/>
      <c r="R44" s="109"/>
      <c r="S44" s="112"/>
      <c r="T44" s="29"/>
    </row>
    <row r="45" spans="1:20" ht="21.95" customHeight="1">
      <c r="A45" s="24"/>
      <c r="B45" s="40">
        <v>39</v>
      </c>
      <c r="C45" s="41" t="s">
        <v>81</v>
      </c>
      <c r="D45" s="42">
        <v>2</v>
      </c>
      <c r="E45" s="43" t="s">
        <v>24</v>
      </c>
      <c r="F45" s="44" t="s">
        <v>80</v>
      </c>
      <c r="G45" s="45">
        <f t="shared" si="9"/>
        <v>70</v>
      </c>
      <c r="H45" s="1">
        <v>35</v>
      </c>
      <c r="I45" s="85">
        <v>35</v>
      </c>
      <c r="J45" s="47">
        <f t="shared" si="12"/>
        <v>70</v>
      </c>
      <c r="K45" s="48" t="str">
        <f t="shared" si="13"/>
        <v>VYHOVUJE</v>
      </c>
      <c r="L45" s="115"/>
      <c r="M45" s="109"/>
      <c r="N45" s="109"/>
      <c r="O45" s="117"/>
      <c r="P45" s="117"/>
      <c r="Q45" s="106"/>
      <c r="R45" s="109"/>
      <c r="S45" s="112"/>
      <c r="T45" s="29"/>
    </row>
    <row r="46" spans="1:20" ht="21.95" customHeight="1">
      <c r="A46" s="24"/>
      <c r="B46" s="40">
        <v>40</v>
      </c>
      <c r="C46" s="41" t="s">
        <v>82</v>
      </c>
      <c r="D46" s="42">
        <v>8</v>
      </c>
      <c r="E46" s="43" t="s">
        <v>24</v>
      </c>
      <c r="F46" s="44" t="s">
        <v>83</v>
      </c>
      <c r="G46" s="45">
        <f t="shared" si="9"/>
        <v>320</v>
      </c>
      <c r="H46" s="1">
        <v>40</v>
      </c>
      <c r="I46" s="85">
        <v>40</v>
      </c>
      <c r="J46" s="47">
        <f t="shared" si="12"/>
        <v>320</v>
      </c>
      <c r="K46" s="48" t="str">
        <f t="shared" si="13"/>
        <v>VYHOVUJE</v>
      </c>
      <c r="L46" s="115"/>
      <c r="M46" s="109"/>
      <c r="N46" s="109"/>
      <c r="O46" s="117"/>
      <c r="P46" s="117"/>
      <c r="Q46" s="106"/>
      <c r="R46" s="109"/>
      <c r="S46" s="112"/>
      <c r="T46" s="29"/>
    </row>
    <row r="47" spans="1:20" ht="21.95" customHeight="1">
      <c r="A47" s="24"/>
      <c r="B47" s="40">
        <v>41</v>
      </c>
      <c r="C47" s="41" t="s">
        <v>84</v>
      </c>
      <c r="D47" s="42">
        <v>8</v>
      </c>
      <c r="E47" s="43" t="s">
        <v>24</v>
      </c>
      <c r="F47" s="44" t="s">
        <v>85</v>
      </c>
      <c r="G47" s="45">
        <f t="shared" si="9"/>
        <v>96</v>
      </c>
      <c r="H47" s="1">
        <v>12</v>
      </c>
      <c r="I47" s="85">
        <v>12</v>
      </c>
      <c r="J47" s="47">
        <f t="shared" si="12"/>
        <v>96</v>
      </c>
      <c r="K47" s="48" t="str">
        <f t="shared" si="13"/>
        <v>VYHOVUJE</v>
      </c>
      <c r="L47" s="115"/>
      <c r="M47" s="109"/>
      <c r="N47" s="109"/>
      <c r="O47" s="117"/>
      <c r="P47" s="117"/>
      <c r="Q47" s="106"/>
      <c r="R47" s="109"/>
      <c r="S47" s="112"/>
      <c r="T47" s="29"/>
    </row>
    <row r="48" spans="1:20" ht="21.95" customHeight="1">
      <c r="A48" s="24"/>
      <c r="B48" s="40">
        <v>42</v>
      </c>
      <c r="C48" s="41" t="s">
        <v>86</v>
      </c>
      <c r="D48" s="42">
        <v>8</v>
      </c>
      <c r="E48" s="43" t="s">
        <v>24</v>
      </c>
      <c r="F48" s="44" t="s">
        <v>87</v>
      </c>
      <c r="G48" s="45">
        <f t="shared" si="9"/>
        <v>248</v>
      </c>
      <c r="H48" s="1">
        <v>31</v>
      </c>
      <c r="I48" s="85">
        <v>31</v>
      </c>
      <c r="J48" s="47">
        <f t="shared" si="12"/>
        <v>248</v>
      </c>
      <c r="K48" s="48" t="str">
        <f t="shared" si="13"/>
        <v>VYHOVUJE</v>
      </c>
      <c r="L48" s="115"/>
      <c r="M48" s="109"/>
      <c r="N48" s="109"/>
      <c r="O48" s="117"/>
      <c r="P48" s="117"/>
      <c r="Q48" s="106"/>
      <c r="R48" s="109"/>
      <c r="S48" s="112"/>
      <c r="T48" s="29"/>
    </row>
    <row r="49" spans="1:20" ht="21.95" customHeight="1">
      <c r="A49" s="24"/>
      <c r="B49" s="40">
        <v>43</v>
      </c>
      <c r="C49" s="41" t="s">
        <v>88</v>
      </c>
      <c r="D49" s="42">
        <v>15</v>
      </c>
      <c r="E49" s="43" t="s">
        <v>24</v>
      </c>
      <c r="F49" s="44" t="s">
        <v>89</v>
      </c>
      <c r="G49" s="45">
        <f t="shared" si="9"/>
        <v>45</v>
      </c>
      <c r="H49" s="1">
        <v>3</v>
      </c>
      <c r="I49" s="85">
        <v>3</v>
      </c>
      <c r="J49" s="47">
        <f t="shared" si="12"/>
        <v>45</v>
      </c>
      <c r="K49" s="48" t="str">
        <f t="shared" si="13"/>
        <v>VYHOVUJE</v>
      </c>
      <c r="L49" s="115"/>
      <c r="M49" s="109"/>
      <c r="N49" s="109"/>
      <c r="O49" s="117"/>
      <c r="P49" s="117"/>
      <c r="Q49" s="106"/>
      <c r="R49" s="109"/>
      <c r="S49" s="112"/>
      <c r="T49" s="29"/>
    </row>
    <row r="50" spans="1:20" ht="21.95" customHeight="1">
      <c r="A50" s="24"/>
      <c r="B50" s="40">
        <v>44</v>
      </c>
      <c r="C50" s="41" t="s">
        <v>90</v>
      </c>
      <c r="D50" s="42">
        <v>2</v>
      </c>
      <c r="E50" s="43" t="s">
        <v>24</v>
      </c>
      <c r="F50" s="61" t="s">
        <v>91</v>
      </c>
      <c r="G50" s="45">
        <f t="shared" si="9"/>
        <v>56</v>
      </c>
      <c r="H50" s="2">
        <v>28</v>
      </c>
      <c r="I50" s="85">
        <v>28</v>
      </c>
      <c r="J50" s="47">
        <f t="shared" si="12"/>
        <v>56</v>
      </c>
      <c r="K50" s="48" t="str">
        <f t="shared" si="13"/>
        <v>VYHOVUJE</v>
      </c>
      <c r="L50" s="115"/>
      <c r="M50" s="109"/>
      <c r="N50" s="109"/>
      <c r="O50" s="117"/>
      <c r="P50" s="117"/>
      <c r="Q50" s="106"/>
      <c r="R50" s="109"/>
      <c r="S50" s="112"/>
      <c r="T50" s="29"/>
    </row>
    <row r="51" spans="1:20" ht="21.95" customHeight="1">
      <c r="A51" s="24"/>
      <c r="B51" s="40">
        <v>45</v>
      </c>
      <c r="C51" s="41" t="s">
        <v>92</v>
      </c>
      <c r="D51" s="42">
        <v>5</v>
      </c>
      <c r="E51" s="43" t="s">
        <v>34</v>
      </c>
      <c r="F51" s="44" t="s">
        <v>93</v>
      </c>
      <c r="G51" s="45">
        <f t="shared" si="9"/>
        <v>25</v>
      </c>
      <c r="H51" s="1">
        <v>5</v>
      </c>
      <c r="I51" s="85">
        <v>5</v>
      </c>
      <c r="J51" s="47">
        <f t="shared" si="12"/>
        <v>25</v>
      </c>
      <c r="K51" s="48" t="str">
        <f t="shared" si="13"/>
        <v>VYHOVUJE</v>
      </c>
      <c r="L51" s="115"/>
      <c r="M51" s="109"/>
      <c r="N51" s="109"/>
      <c r="O51" s="117"/>
      <c r="P51" s="117"/>
      <c r="Q51" s="106"/>
      <c r="R51" s="109"/>
      <c r="S51" s="112"/>
      <c r="T51" s="29"/>
    </row>
    <row r="52" spans="1:20" ht="21.95" customHeight="1">
      <c r="A52" s="24"/>
      <c r="B52" s="40">
        <v>46</v>
      </c>
      <c r="C52" s="41" t="s">
        <v>176</v>
      </c>
      <c r="D52" s="42">
        <v>15</v>
      </c>
      <c r="E52" s="43" t="s">
        <v>24</v>
      </c>
      <c r="F52" s="44" t="s">
        <v>94</v>
      </c>
      <c r="G52" s="45">
        <f t="shared" si="9"/>
        <v>45</v>
      </c>
      <c r="H52" s="1">
        <v>3</v>
      </c>
      <c r="I52" s="85">
        <v>3</v>
      </c>
      <c r="J52" s="47">
        <f t="shared" si="12"/>
        <v>45</v>
      </c>
      <c r="K52" s="48" t="str">
        <f t="shared" si="13"/>
        <v>VYHOVUJE</v>
      </c>
      <c r="L52" s="115"/>
      <c r="M52" s="109"/>
      <c r="N52" s="109"/>
      <c r="O52" s="117"/>
      <c r="P52" s="117"/>
      <c r="Q52" s="106"/>
      <c r="R52" s="109"/>
      <c r="S52" s="112"/>
      <c r="T52" s="29"/>
    </row>
    <row r="53" spans="1:20" ht="36" customHeight="1">
      <c r="A53" s="24"/>
      <c r="B53" s="40">
        <v>47</v>
      </c>
      <c r="C53" s="41" t="s">
        <v>95</v>
      </c>
      <c r="D53" s="42">
        <v>25</v>
      </c>
      <c r="E53" s="43" t="s">
        <v>24</v>
      </c>
      <c r="F53" s="44" t="s">
        <v>96</v>
      </c>
      <c r="G53" s="45">
        <f t="shared" si="9"/>
        <v>275</v>
      </c>
      <c r="H53" s="1">
        <v>11</v>
      </c>
      <c r="I53" s="85">
        <v>11</v>
      </c>
      <c r="J53" s="47">
        <f t="shared" si="12"/>
        <v>275</v>
      </c>
      <c r="K53" s="48" t="str">
        <f t="shared" si="13"/>
        <v>VYHOVUJE</v>
      </c>
      <c r="L53" s="115"/>
      <c r="M53" s="109"/>
      <c r="N53" s="109"/>
      <c r="O53" s="117"/>
      <c r="P53" s="117"/>
      <c r="Q53" s="106"/>
      <c r="R53" s="109"/>
      <c r="S53" s="112"/>
      <c r="T53" s="29"/>
    </row>
    <row r="54" spans="1:20" ht="21.95" customHeight="1">
      <c r="A54" s="24"/>
      <c r="B54" s="40">
        <v>48</v>
      </c>
      <c r="C54" s="41" t="s">
        <v>177</v>
      </c>
      <c r="D54" s="42">
        <v>20</v>
      </c>
      <c r="E54" s="43" t="s">
        <v>24</v>
      </c>
      <c r="F54" s="44" t="s">
        <v>97</v>
      </c>
      <c r="G54" s="45">
        <f t="shared" si="9"/>
        <v>300</v>
      </c>
      <c r="H54" s="1">
        <v>15</v>
      </c>
      <c r="I54" s="85">
        <v>15</v>
      </c>
      <c r="J54" s="47">
        <f t="shared" si="12"/>
        <v>300</v>
      </c>
      <c r="K54" s="48" t="str">
        <f t="shared" si="13"/>
        <v>VYHOVUJE</v>
      </c>
      <c r="L54" s="115"/>
      <c r="M54" s="109"/>
      <c r="N54" s="109"/>
      <c r="O54" s="117"/>
      <c r="P54" s="117"/>
      <c r="Q54" s="106"/>
      <c r="R54" s="109"/>
      <c r="S54" s="112"/>
      <c r="T54" s="29"/>
    </row>
    <row r="55" spans="1:20" ht="21.95" customHeight="1">
      <c r="A55" s="24"/>
      <c r="B55" s="40">
        <v>49</v>
      </c>
      <c r="C55" s="41" t="s">
        <v>178</v>
      </c>
      <c r="D55" s="42">
        <v>1</v>
      </c>
      <c r="E55" s="43" t="s">
        <v>34</v>
      </c>
      <c r="F55" s="44" t="s">
        <v>98</v>
      </c>
      <c r="G55" s="45">
        <f t="shared" si="9"/>
        <v>25</v>
      </c>
      <c r="H55" s="1">
        <v>25</v>
      </c>
      <c r="I55" s="85">
        <v>25</v>
      </c>
      <c r="J55" s="47">
        <f t="shared" si="12"/>
        <v>25</v>
      </c>
      <c r="K55" s="48" t="str">
        <f t="shared" si="13"/>
        <v>VYHOVUJE</v>
      </c>
      <c r="L55" s="115"/>
      <c r="M55" s="109"/>
      <c r="N55" s="109"/>
      <c r="O55" s="117"/>
      <c r="P55" s="117"/>
      <c r="Q55" s="106"/>
      <c r="R55" s="109"/>
      <c r="S55" s="112"/>
      <c r="T55" s="29"/>
    </row>
    <row r="56" spans="1:20" ht="21.95" customHeight="1">
      <c r="A56" s="24"/>
      <c r="B56" s="40">
        <v>50</v>
      </c>
      <c r="C56" s="41" t="s">
        <v>99</v>
      </c>
      <c r="D56" s="42">
        <v>1</v>
      </c>
      <c r="E56" s="49" t="s">
        <v>100</v>
      </c>
      <c r="F56" s="50" t="s">
        <v>101</v>
      </c>
      <c r="G56" s="45">
        <f t="shared" si="9"/>
        <v>45</v>
      </c>
      <c r="H56" s="3">
        <v>45</v>
      </c>
      <c r="I56" s="85">
        <v>45</v>
      </c>
      <c r="J56" s="47">
        <f t="shared" si="12"/>
        <v>45</v>
      </c>
      <c r="K56" s="48" t="str">
        <f t="shared" si="13"/>
        <v>VYHOVUJE</v>
      </c>
      <c r="L56" s="115"/>
      <c r="M56" s="109"/>
      <c r="N56" s="109"/>
      <c r="O56" s="117"/>
      <c r="P56" s="117"/>
      <c r="Q56" s="106"/>
      <c r="R56" s="109"/>
      <c r="S56" s="112"/>
      <c r="T56" s="29"/>
    </row>
    <row r="57" spans="1:20" ht="21.95" customHeight="1">
      <c r="A57" s="24"/>
      <c r="B57" s="40">
        <v>51</v>
      </c>
      <c r="C57" s="41" t="s">
        <v>179</v>
      </c>
      <c r="D57" s="42">
        <v>10</v>
      </c>
      <c r="E57" s="43" t="s">
        <v>24</v>
      </c>
      <c r="F57" s="44" t="s">
        <v>102</v>
      </c>
      <c r="G57" s="45">
        <f t="shared" si="9"/>
        <v>150</v>
      </c>
      <c r="H57" s="1">
        <v>15</v>
      </c>
      <c r="I57" s="85">
        <v>15</v>
      </c>
      <c r="J57" s="47">
        <f t="shared" si="12"/>
        <v>150</v>
      </c>
      <c r="K57" s="48" t="str">
        <f t="shared" si="13"/>
        <v>VYHOVUJE</v>
      </c>
      <c r="L57" s="115"/>
      <c r="M57" s="109"/>
      <c r="N57" s="109"/>
      <c r="O57" s="117"/>
      <c r="P57" s="117"/>
      <c r="Q57" s="106"/>
      <c r="R57" s="109"/>
      <c r="S57" s="112"/>
      <c r="T57" s="29"/>
    </row>
    <row r="58" spans="1:20" ht="34.5" customHeight="1">
      <c r="A58" s="24"/>
      <c r="B58" s="40">
        <v>52</v>
      </c>
      <c r="C58" s="41" t="s">
        <v>103</v>
      </c>
      <c r="D58" s="42">
        <v>1</v>
      </c>
      <c r="E58" s="43" t="s">
        <v>100</v>
      </c>
      <c r="F58" s="44" t="s">
        <v>104</v>
      </c>
      <c r="G58" s="45">
        <f t="shared" si="9"/>
        <v>60</v>
      </c>
      <c r="H58" s="1">
        <v>60</v>
      </c>
      <c r="I58" s="85">
        <v>60</v>
      </c>
      <c r="J58" s="47">
        <f t="shared" si="12"/>
        <v>60</v>
      </c>
      <c r="K58" s="48" t="str">
        <f t="shared" si="13"/>
        <v>VYHOVUJE</v>
      </c>
      <c r="L58" s="115"/>
      <c r="M58" s="109"/>
      <c r="N58" s="109"/>
      <c r="O58" s="117"/>
      <c r="P58" s="117"/>
      <c r="Q58" s="106"/>
      <c r="R58" s="109"/>
      <c r="S58" s="112"/>
      <c r="T58" s="29"/>
    </row>
    <row r="59" spans="1:20" ht="35.25" customHeight="1">
      <c r="A59" s="24"/>
      <c r="B59" s="40">
        <v>53</v>
      </c>
      <c r="C59" s="41" t="s">
        <v>105</v>
      </c>
      <c r="D59" s="42">
        <v>1</v>
      </c>
      <c r="E59" s="43" t="s">
        <v>100</v>
      </c>
      <c r="F59" s="44" t="s">
        <v>106</v>
      </c>
      <c r="G59" s="45">
        <f t="shared" si="9"/>
        <v>55</v>
      </c>
      <c r="H59" s="1">
        <v>55</v>
      </c>
      <c r="I59" s="85">
        <v>55</v>
      </c>
      <c r="J59" s="47">
        <f t="shared" si="12"/>
        <v>55</v>
      </c>
      <c r="K59" s="48" t="str">
        <f t="shared" si="13"/>
        <v>VYHOVUJE</v>
      </c>
      <c r="L59" s="115"/>
      <c r="M59" s="109"/>
      <c r="N59" s="109"/>
      <c r="O59" s="117"/>
      <c r="P59" s="117"/>
      <c r="Q59" s="106"/>
      <c r="R59" s="109"/>
      <c r="S59" s="112"/>
      <c r="T59" s="29"/>
    </row>
    <row r="60" spans="1:20" ht="23.1" customHeight="1">
      <c r="A60" s="24"/>
      <c r="B60" s="40">
        <v>54</v>
      </c>
      <c r="C60" s="41" t="s">
        <v>182</v>
      </c>
      <c r="D60" s="42">
        <v>4</v>
      </c>
      <c r="E60" s="43" t="s">
        <v>24</v>
      </c>
      <c r="F60" s="44" t="s">
        <v>107</v>
      </c>
      <c r="G60" s="45">
        <f t="shared" si="9"/>
        <v>60</v>
      </c>
      <c r="H60" s="1">
        <v>15</v>
      </c>
      <c r="I60" s="85">
        <v>15</v>
      </c>
      <c r="J60" s="47">
        <f t="shared" si="12"/>
        <v>60</v>
      </c>
      <c r="K60" s="48" t="str">
        <f t="shared" si="13"/>
        <v>VYHOVUJE</v>
      </c>
      <c r="L60" s="115"/>
      <c r="M60" s="109"/>
      <c r="N60" s="109"/>
      <c r="O60" s="117"/>
      <c r="P60" s="117"/>
      <c r="Q60" s="106"/>
      <c r="R60" s="109"/>
      <c r="S60" s="112"/>
      <c r="T60" s="29"/>
    </row>
    <row r="61" spans="1:20" ht="38.25" customHeight="1">
      <c r="A61" s="24"/>
      <c r="B61" s="40">
        <v>55</v>
      </c>
      <c r="C61" s="41" t="s">
        <v>108</v>
      </c>
      <c r="D61" s="42">
        <v>1</v>
      </c>
      <c r="E61" s="43" t="s">
        <v>100</v>
      </c>
      <c r="F61" s="44" t="s">
        <v>109</v>
      </c>
      <c r="G61" s="45">
        <f t="shared" si="9"/>
        <v>60</v>
      </c>
      <c r="H61" s="1">
        <v>60</v>
      </c>
      <c r="I61" s="85">
        <v>60</v>
      </c>
      <c r="J61" s="47">
        <f t="shared" si="12"/>
        <v>60</v>
      </c>
      <c r="K61" s="48" t="str">
        <f t="shared" si="13"/>
        <v>VYHOVUJE</v>
      </c>
      <c r="L61" s="115"/>
      <c r="M61" s="109"/>
      <c r="N61" s="109"/>
      <c r="O61" s="117"/>
      <c r="P61" s="117"/>
      <c r="Q61" s="106"/>
      <c r="R61" s="109"/>
      <c r="S61" s="112"/>
      <c r="T61" s="29"/>
    </row>
    <row r="62" spans="1:20" ht="21.95" customHeight="1">
      <c r="A62" s="24"/>
      <c r="B62" s="40">
        <v>56</v>
      </c>
      <c r="C62" s="41" t="s">
        <v>183</v>
      </c>
      <c r="D62" s="42">
        <v>10</v>
      </c>
      <c r="E62" s="43" t="s">
        <v>110</v>
      </c>
      <c r="F62" s="44" t="s">
        <v>111</v>
      </c>
      <c r="G62" s="45">
        <f t="shared" si="9"/>
        <v>140</v>
      </c>
      <c r="H62" s="1">
        <v>14</v>
      </c>
      <c r="I62" s="85">
        <v>14</v>
      </c>
      <c r="J62" s="47">
        <f t="shared" si="12"/>
        <v>140</v>
      </c>
      <c r="K62" s="48" t="str">
        <f t="shared" si="13"/>
        <v>VYHOVUJE</v>
      </c>
      <c r="L62" s="115"/>
      <c r="M62" s="109"/>
      <c r="N62" s="109"/>
      <c r="O62" s="117"/>
      <c r="P62" s="117"/>
      <c r="Q62" s="106"/>
      <c r="R62" s="109"/>
      <c r="S62" s="112"/>
      <c r="T62" s="29"/>
    </row>
    <row r="63" spans="1:20" ht="21.95" customHeight="1">
      <c r="A63" s="24"/>
      <c r="B63" s="40">
        <v>57</v>
      </c>
      <c r="C63" s="41" t="s">
        <v>112</v>
      </c>
      <c r="D63" s="42">
        <v>2</v>
      </c>
      <c r="E63" s="43" t="s">
        <v>100</v>
      </c>
      <c r="F63" s="44" t="s">
        <v>113</v>
      </c>
      <c r="G63" s="45">
        <f t="shared" si="9"/>
        <v>108</v>
      </c>
      <c r="H63" s="1">
        <v>54</v>
      </c>
      <c r="I63" s="85">
        <v>54</v>
      </c>
      <c r="J63" s="47">
        <f t="shared" si="12"/>
        <v>108</v>
      </c>
      <c r="K63" s="48" t="str">
        <f t="shared" si="13"/>
        <v>VYHOVUJE</v>
      </c>
      <c r="L63" s="115"/>
      <c r="M63" s="109"/>
      <c r="N63" s="109"/>
      <c r="O63" s="117"/>
      <c r="P63" s="117"/>
      <c r="Q63" s="106"/>
      <c r="R63" s="109"/>
      <c r="S63" s="112"/>
      <c r="T63" s="29"/>
    </row>
    <row r="64" spans="1:20" ht="21.95" customHeight="1">
      <c r="A64" s="24"/>
      <c r="B64" s="40">
        <v>58</v>
      </c>
      <c r="C64" s="41" t="s">
        <v>114</v>
      </c>
      <c r="D64" s="42">
        <v>6</v>
      </c>
      <c r="E64" s="43" t="s">
        <v>100</v>
      </c>
      <c r="F64" s="44" t="s">
        <v>115</v>
      </c>
      <c r="G64" s="45">
        <f t="shared" si="9"/>
        <v>450</v>
      </c>
      <c r="H64" s="1">
        <v>75</v>
      </c>
      <c r="I64" s="85">
        <v>75</v>
      </c>
      <c r="J64" s="47">
        <f t="shared" si="12"/>
        <v>450</v>
      </c>
      <c r="K64" s="48" t="str">
        <f t="shared" si="13"/>
        <v>VYHOVUJE</v>
      </c>
      <c r="L64" s="115"/>
      <c r="M64" s="109"/>
      <c r="N64" s="109"/>
      <c r="O64" s="117"/>
      <c r="P64" s="117"/>
      <c r="Q64" s="106"/>
      <c r="R64" s="109"/>
      <c r="S64" s="112"/>
      <c r="T64" s="29"/>
    </row>
    <row r="65" spans="1:20" ht="21.95" customHeight="1">
      <c r="A65" s="24"/>
      <c r="B65" s="40">
        <v>59</v>
      </c>
      <c r="C65" s="41" t="s">
        <v>181</v>
      </c>
      <c r="D65" s="42">
        <v>2</v>
      </c>
      <c r="E65" s="43" t="s">
        <v>24</v>
      </c>
      <c r="F65" s="44" t="s">
        <v>116</v>
      </c>
      <c r="G65" s="45">
        <f t="shared" si="9"/>
        <v>36</v>
      </c>
      <c r="H65" s="1">
        <v>18</v>
      </c>
      <c r="I65" s="85">
        <v>18</v>
      </c>
      <c r="J65" s="47">
        <f t="shared" si="12"/>
        <v>36</v>
      </c>
      <c r="K65" s="48" t="str">
        <f t="shared" si="13"/>
        <v>VYHOVUJE</v>
      </c>
      <c r="L65" s="115"/>
      <c r="M65" s="109"/>
      <c r="N65" s="109"/>
      <c r="O65" s="117"/>
      <c r="P65" s="117"/>
      <c r="Q65" s="106"/>
      <c r="R65" s="109"/>
      <c r="S65" s="112"/>
      <c r="T65" s="29"/>
    </row>
    <row r="66" spans="1:20" ht="21.95" customHeight="1">
      <c r="A66" s="24"/>
      <c r="B66" s="40">
        <v>60</v>
      </c>
      <c r="C66" s="41" t="s">
        <v>117</v>
      </c>
      <c r="D66" s="42">
        <v>1</v>
      </c>
      <c r="E66" s="43" t="s">
        <v>24</v>
      </c>
      <c r="F66" s="44" t="s">
        <v>118</v>
      </c>
      <c r="G66" s="45">
        <f t="shared" si="9"/>
        <v>35</v>
      </c>
      <c r="H66" s="1">
        <v>35</v>
      </c>
      <c r="I66" s="85">
        <v>35</v>
      </c>
      <c r="J66" s="47">
        <f t="shared" si="12"/>
        <v>35</v>
      </c>
      <c r="K66" s="48" t="str">
        <f t="shared" si="13"/>
        <v>VYHOVUJE</v>
      </c>
      <c r="L66" s="115"/>
      <c r="M66" s="109"/>
      <c r="N66" s="109"/>
      <c r="O66" s="117"/>
      <c r="P66" s="117"/>
      <c r="Q66" s="106"/>
      <c r="R66" s="109"/>
      <c r="S66" s="112"/>
      <c r="T66" s="29"/>
    </row>
    <row r="67" spans="1:20" ht="21.95" customHeight="1">
      <c r="A67" s="24"/>
      <c r="B67" s="40">
        <v>61</v>
      </c>
      <c r="C67" s="41" t="s">
        <v>119</v>
      </c>
      <c r="D67" s="42">
        <v>3</v>
      </c>
      <c r="E67" s="43" t="s">
        <v>24</v>
      </c>
      <c r="F67" s="44" t="s">
        <v>120</v>
      </c>
      <c r="G67" s="45">
        <f t="shared" si="9"/>
        <v>540</v>
      </c>
      <c r="H67" s="1">
        <v>180</v>
      </c>
      <c r="I67" s="85">
        <v>180</v>
      </c>
      <c r="J67" s="47">
        <f t="shared" si="12"/>
        <v>540</v>
      </c>
      <c r="K67" s="48" t="str">
        <f t="shared" si="13"/>
        <v>VYHOVUJE</v>
      </c>
      <c r="L67" s="115"/>
      <c r="M67" s="109"/>
      <c r="N67" s="109"/>
      <c r="O67" s="117"/>
      <c r="P67" s="117"/>
      <c r="Q67" s="106"/>
      <c r="R67" s="109"/>
      <c r="S67" s="112"/>
      <c r="T67" s="29"/>
    </row>
    <row r="68" spans="1:20" ht="42" customHeight="1">
      <c r="A68" s="24"/>
      <c r="B68" s="40">
        <v>62</v>
      </c>
      <c r="C68" s="41" t="s">
        <v>121</v>
      </c>
      <c r="D68" s="42">
        <v>1</v>
      </c>
      <c r="E68" s="43" t="s">
        <v>24</v>
      </c>
      <c r="F68" s="44" t="s">
        <v>122</v>
      </c>
      <c r="G68" s="45">
        <f t="shared" si="9"/>
        <v>60</v>
      </c>
      <c r="H68" s="1">
        <v>60</v>
      </c>
      <c r="I68" s="85">
        <v>60</v>
      </c>
      <c r="J68" s="47">
        <f t="shared" si="12"/>
        <v>60</v>
      </c>
      <c r="K68" s="48" t="str">
        <f t="shared" si="13"/>
        <v>VYHOVUJE</v>
      </c>
      <c r="L68" s="115"/>
      <c r="M68" s="109"/>
      <c r="N68" s="109"/>
      <c r="O68" s="117"/>
      <c r="P68" s="117"/>
      <c r="Q68" s="106"/>
      <c r="R68" s="109"/>
      <c r="S68" s="112"/>
      <c r="T68" s="29"/>
    </row>
    <row r="69" spans="1:20" ht="21.95" customHeight="1">
      <c r="A69" s="24"/>
      <c r="B69" s="40">
        <v>63</v>
      </c>
      <c r="C69" s="41" t="s">
        <v>123</v>
      </c>
      <c r="D69" s="42">
        <v>2</v>
      </c>
      <c r="E69" s="43" t="s">
        <v>24</v>
      </c>
      <c r="F69" s="44" t="s">
        <v>124</v>
      </c>
      <c r="G69" s="45">
        <f t="shared" si="9"/>
        <v>32</v>
      </c>
      <c r="H69" s="1">
        <v>16</v>
      </c>
      <c r="I69" s="85">
        <v>16</v>
      </c>
      <c r="J69" s="47">
        <f t="shared" si="12"/>
        <v>32</v>
      </c>
      <c r="K69" s="48" t="str">
        <f t="shared" si="13"/>
        <v>VYHOVUJE</v>
      </c>
      <c r="L69" s="115"/>
      <c r="M69" s="109"/>
      <c r="N69" s="109"/>
      <c r="O69" s="117"/>
      <c r="P69" s="117"/>
      <c r="Q69" s="106"/>
      <c r="R69" s="109"/>
      <c r="S69" s="112"/>
      <c r="T69" s="29"/>
    </row>
    <row r="70" spans="1:20" ht="21.95" customHeight="1">
      <c r="A70" s="24"/>
      <c r="B70" s="40">
        <v>64</v>
      </c>
      <c r="C70" s="41" t="s">
        <v>180</v>
      </c>
      <c r="D70" s="42">
        <v>1</v>
      </c>
      <c r="E70" s="43" t="s">
        <v>24</v>
      </c>
      <c r="F70" s="44" t="s">
        <v>125</v>
      </c>
      <c r="G70" s="45">
        <f t="shared" si="9"/>
        <v>80</v>
      </c>
      <c r="H70" s="1">
        <v>80</v>
      </c>
      <c r="I70" s="85">
        <v>80</v>
      </c>
      <c r="J70" s="47">
        <f t="shared" si="12"/>
        <v>80</v>
      </c>
      <c r="K70" s="48" t="str">
        <f t="shared" si="13"/>
        <v>VYHOVUJE</v>
      </c>
      <c r="L70" s="115"/>
      <c r="M70" s="109"/>
      <c r="N70" s="109"/>
      <c r="O70" s="117"/>
      <c r="P70" s="117"/>
      <c r="Q70" s="106"/>
      <c r="R70" s="109"/>
      <c r="S70" s="112"/>
      <c r="T70" s="29"/>
    </row>
    <row r="71" spans="1:20" ht="21.95" customHeight="1">
      <c r="A71" s="24"/>
      <c r="B71" s="40">
        <v>65</v>
      </c>
      <c r="C71" s="41" t="s">
        <v>126</v>
      </c>
      <c r="D71" s="42">
        <v>8</v>
      </c>
      <c r="E71" s="43" t="s">
        <v>34</v>
      </c>
      <c r="F71" s="44" t="s">
        <v>127</v>
      </c>
      <c r="G71" s="45">
        <f t="shared" ref="G71:G106" si="14">D71*H71</f>
        <v>112</v>
      </c>
      <c r="H71" s="1">
        <v>14</v>
      </c>
      <c r="I71" s="85">
        <v>14</v>
      </c>
      <c r="J71" s="47">
        <f t="shared" si="12"/>
        <v>112</v>
      </c>
      <c r="K71" s="48" t="str">
        <f t="shared" si="13"/>
        <v>VYHOVUJE</v>
      </c>
      <c r="L71" s="115"/>
      <c r="M71" s="109"/>
      <c r="N71" s="109"/>
      <c r="O71" s="117"/>
      <c r="P71" s="117"/>
      <c r="Q71" s="106"/>
      <c r="R71" s="109"/>
      <c r="S71" s="112"/>
      <c r="T71" s="29"/>
    </row>
    <row r="72" spans="1:20" ht="21.95" customHeight="1">
      <c r="A72" s="24"/>
      <c r="B72" s="40">
        <v>66</v>
      </c>
      <c r="C72" s="41" t="s">
        <v>128</v>
      </c>
      <c r="D72" s="42">
        <v>15</v>
      </c>
      <c r="E72" s="43" t="s">
        <v>34</v>
      </c>
      <c r="F72" s="44" t="s">
        <v>127</v>
      </c>
      <c r="G72" s="45">
        <f t="shared" si="14"/>
        <v>195</v>
      </c>
      <c r="H72" s="1">
        <v>13</v>
      </c>
      <c r="I72" s="85">
        <v>13</v>
      </c>
      <c r="J72" s="47">
        <f t="shared" si="12"/>
        <v>195</v>
      </c>
      <c r="K72" s="48" t="str">
        <f t="shared" si="13"/>
        <v>VYHOVUJE</v>
      </c>
      <c r="L72" s="115"/>
      <c r="M72" s="109"/>
      <c r="N72" s="109"/>
      <c r="O72" s="117"/>
      <c r="P72" s="117"/>
      <c r="Q72" s="106"/>
      <c r="R72" s="109"/>
      <c r="S72" s="112"/>
      <c r="T72" s="29"/>
    </row>
    <row r="73" spans="1:20" ht="21.95" customHeight="1">
      <c r="A73" s="24"/>
      <c r="B73" s="40">
        <v>67</v>
      </c>
      <c r="C73" s="41" t="s">
        <v>129</v>
      </c>
      <c r="D73" s="42">
        <v>10</v>
      </c>
      <c r="E73" s="43" t="s">
        <v>34</v>
      </c>
      <c r="F73" s="44" t="s">
        <v>130</v>
      </c>
      <c r="G73" s="45">
        <f t="shared" si="14"/>
        <v>90</v>
      </c>
      <c r="H73" s="1">
        <v>9</v>
      </c>
      <c r="I73" s="85">
        <v>9</v>
      </c>
      <c r="J73" s="47">
        <f t="shared" si="12"/>
        <v>90</v>
      </c>
      <c r="K73" s="48" t="str">
        <f t="shared" si="13"/>
        <v>VYHOVUJE</v>
      </c>
      <c r="L73" s="115"/>
      <c r="M73" s="109"/>
      <c r="N73" s="109"/>
      <c r="O73" s="117"/>
      <c r="P73" s="117"/>
      <c r="Q73" s="106"/>
      <c r="R73" s="109"/>
      <c r="S73" s="112"/>
      <c r="T73" s="29"/>
    </row>
    <row r="74" spans="1:20" ht="21.95" customHeight="1">
      <c r="A74" s="24"/>
      <c r="B74" s="40">
        <v>68</v>
      </c>
      <c r="C74" s="41" t="s">
        <v>131</v>
      </c>
      <c r="D74" s="42">
        <v>2</v>
      </c>
      <c r="E74" s="43" t="s">
        <v>34</v>
      </c>
      <c r="F74" s="44" t="s">
        <v>132</v>
      </c>
      <c r="G74" s="45">
        <f t="shared" si="14"/>
        <v>40</v>
      </c>
      <c r="H74" s="1">
        <v>20</v>
      </c>
      <c r="I74" s="85">
        <v>20</v>
      </c>
      <c r="J74" s="47">
        <f t="shared" ref="J74:J78" si="15">D74*I74</f>
        <v>40</v>
      </c>
      <c r="K74" s="48" t="str">
        <f t="shared" ref="K74:K78" si="16">IF(ISNUMBER(I74), IF(I74&gt;H74,"NEVYHOVUJE","VYHOVUJE")," ")</f>
        <v>VYHOVUJE</v>
      </c>
      <c r="L74" s="115"/>
      <c r="M74" s="109"/>
      <c r="N74" s="109"/>
      <c r="O74" s="117"/>
      <c r="P74" s="117"/>
      <c r="Q74" s="106"/>
      <c r="R74" s="109"/>
      <c r="S74" s="112"/>
      <c r="T74" s="29"/>
    </row>
    <row r="75" spans="1:20" ht="21.95" customHeight="1">
      <c r="A75" s="24"/>
      <c r="B75" s="40">
        <v>69</v>
      </c>
      <c r="C75" s="41" t="s">
        <v>133</v>
      </c>
      <c r="D75" s="42">
        <v>1</v>
      </c>
      <c r="E75" s="43" t="s">
        <v>34</v>
      </c>
      <c r="F75" s="44" t="s">
        <v>134</v>
      </c>
      <c r="G75" s="45">
        <f t="shared" si="14"/>
        <v>18</v>
      </c>
      <c r="H75" s="1">
        <v>18</v>
      </c>
      <c r="I75" s="85">
        <v>18</v>
      </c>
      <c r="J75" s="47">
        <f t="shared" si="15"/>
        <v>18</v>
      </c>
      <c r="K75" s="48" t="str">
        <f t="shared" si="16"/>
        <v>VYHOVUJE</v>
      </c>
      <c r="L75" s="115"/>
      <c r="M75" s="109"/>
      <c r="N75" s="109"/>
      <c r="O75" s="117"/>
      <c r="P75" s="117"/>
      <c r="Q75" s="106"/>
      <c r="R75" s="109"/>
      <c r="S75" s="112"/>
      <c r="T75" s="29"/>
    </row>
    <row r="76" spans="1:20" ht="33.75" customHeight="1">
      <c r="A76" s="24"/>
      <c r="B76" s="40">
        <v>70</v>
      </c>
      <c r="C76" s="41" t="s">
        <v>135</v>
      </c>
      <c r="D76" s="42">
        <v>12</v>
      </c>
      <c r="E76" s="43" t="s">
        <v>24</v>
      </c>
      <c r="F76" s="44" t="s">
        <v>136</v>
      </c>
      <c r="G76" s="45">
        <f t="shared" si="14"/>
        <v>540</v>
      </c>
      <c r="H76" s="1">
        <v>45</v>
      </c>
      <c r="I76" s="85">
        <v>45</v>
      </c>
      <c r="J76" s="47">
        <f t="shared" si="15"/>
        <v>540</v>
      </c>
      <c r="K76" s="48" t="str">
        <f t="shared" si="16"/>
        <v>VYHOVUJE</v>
      </c>
      <c r="L76" s="115"/>
      <c r="M76" s="109"/>
      <c r="N76" s="109"/>
      <c r="O76" s="117"/>
      <c r="P76" s="117"/>
      <c r="Q76" s="106"/>
      <c r="R76" s="109"/>
      <c r="S76" s="112"/>
      <c r="T76" s="29"/>
    </row>
    <row r="77" spans="1:20" ht="37.5" customHeight="1">
      <c r="A77" s="24"/>
      <c r="B77" s="40">
        <v>71</v>
      </c>
      <c r="C77" s="41" t="s">
        <v>137</v>
      </c>
      <c r="D77" s="42">
        <v>2</v>
      </c>
      <c r="E77" s="43" t="s">
        <v>24</v>
      </c>
      <c r="F77" s="44" t="s">
        <v>138</v>
      </c>
      <c r="G77" s="45">
        <f t="shared" si="14"/>
        <v>160</v>
      </c>
      <c r="H77" s="1">
        <v>80</v>
      </c>
      <c r="I77" s="85">
        <v>80</v>
      </c>
      <c r="J77" s="47">
        <f t="shared" si="15"/>
        <v>160</v>
      </c>
      <c r="K77" s="48" t="str">
        <f t="shared" si="16"/>
        <v>VYHOVUJE</v>
      </c>
      <c r="L77" s="115"/>
      <c r="M77" s="109"/>
      <c r="N77" s="109"/>
      <c r="O77" s="117"/>
      <c r="P77" s="117"/>
      <c r="Q77" s="106"/>
      <c r="R77" s="109"/>
      <c r="S77" s="112"/>
      <c r="T77" s="29"/>
    </row>
    <row r="78" spans="1:20" ht="21.95" customHeight="1">
      <c r="A78" s="24"/>
      <c r="B78" s="40">
        <v>72</v>
      </c>
      <c r="C78" s="41" t="s">
        <v>139</v>
      </c>
      <c r="D78" s="42">
        <v>1</v>
      </c>
      <c r="E78" s="43" t="s">
        <v>24</v>
      </c>
      <c r="F78" s="44" t="s">
        <v>140</v>
      </c>
      <c r="G78" s="45">
        <f t="shared" si="14"/>
        <v>35</v>
      </c>
      <c r="H78" s="1">
        <v>35</v>
      </c>
      <c r="I78" s="85">
        <v>35</v>
      </c>
      <c r="J78" s="47">
        <f t="shared" si="15"/>
        <v>35</v>
      </c>
      <c r="K78" s="48" t="str">
        <f t="shared" si="16"/>
        <v>VYHOVUJE</v>
      </c>
      <c r="L78" s="115"/>
      <c r="M78" s="109"/>
      <c r="N78" s="109"/>
      <c r="O78" s="117"/>
      <c r="P78" s="117"/>
      <c r="Q78" s="106"/>
      <c r="R78" s="109"/>
      <c r="S78" s="112"/>
      <c r="T78" s="29"/>
    </row>
    <row r="79" spans="1:20" ht="21.95" customHeight="1">
      <c r="A79" s="24"/>
      <c r="B79" s="40">
        <v>73</v>
      </c>
      <c r="C79" s="41" t="s">
        <v>141</v>
      </c>
      <c r="D79" s="42">
        <v>2</v>
      </c>
      <c r="E79" s="43" t="s">
        <v>24</v>
      </c>
      <c r="F79" s="44" t="s">
        <v>142</v>
      </c>
      <c r="G79" s="45">
        <f t="shared" si="14"/>
        <v>30</v>
      </c>
      <c r="H79" s="1">
        <v>15</v>
      </c>
      <c r="I79" s="85">
        <v>15</v>
      </c>
      <c r="J79" s="47">
        <f t="shared" ref="J79:J102" si="17">D79*I79</f>
        <v>30</v>
      </c>
      <c r="K79" s="48" t="str">
        <f t="shared" ref="K79:K102" si="18">IF(ISNUMBER(I79), IF(I79&gt;H79,"NEVYHOVUJE","VYHOVUJE")," ")</f>
        <v>VYHOVUJE</v>
      </c>
      <c r="L79" s="115"/>
      <c r="M79" s="109"/>
      <c r="N79" s="109"/>
      <c r="O79" s="117"/>
      <c r="P79" s="117"/>
      <c r="Q79" s="106"/>
      <c r="R79" s="109"/>
      <c r="S79" s="112"/>
      <c r="T79" s="29"/>
    </row>
    <row r="80" spans="1:20" ht="21.95" customHeight="1">
      <c r="A80" s="24"/>
      <c r="B80" s="40">
        <v>74</v>
      </c>
      <c r="C80" s="41" t="s">
        <v>143</v>
      </c>
      <c r="D80" s="42">
        <v>3</v>
      </c>
      <c r="E80" s="43" t="s">
        <v>24</v>
      </c>
      <c r="F80" s="44" t="s">
        <v>142</v>
      </c>
      <c r="G80" s="45">
        <f t="shared" si="14"/>
        <v>99</v>
      </c>
      <c r="H80" s="1">
        <v>33</v>
      </c>
      <c r="I80" s="85">
        <v>33</v>
      </c>
      <c r="J80" s="47">
        <f t="shared" si="17"/>
        <v>99</v>
      </c>
      <c r="K80" s="48" t="str">
        <f t="shared" si="18"/>
        <v>VYHOVUJE</v>
      </c>
      <c r="L80" s="115"/>
      <c r="M80" s="109"/>
      <c r="N80" s="109"/>
      <c r="O80" s="117"/>
      <c r="P80" s="117"/>
      <c r="Q80" s="106"/>
      <c r="R80" s="109"/>
      <c r="S80" s="112"/>
      <c r="T80" s="29"/>
    </row>
    <row r="81" spans="1:20" ht="39" customHeight="1">
      <c r="A81" s="24"/>
      <c r="B81" s="40">
        <v>75</v>
      </c>
      <c r="C81" s="41" t="s">
        <v>144</v>
      </c>
      <c r="D81" s="42">
        <v>2</v>
      </c>
      <c r="E81" s="43" t="s">
        <v>24</v>
      </c>
      <c r="F81" s="44" t="s">
        <v>145</v>
      </c>
      <c r="G81" s="45">
        <f t="shared" si="14"/>
        <v>130</v>
      </c>
      <c r="H81" s="1">
        <v>65</v>
      </c>
      <c r="I81" s="85">
        <v>65</v>
      </c>
      <c r="J81" s="47">
        <f t="shared" si="17"/>
        <v>130</v>
      </c>
      <c r="K81" s="48" t="str">
        <f t="shared" si="18"/>
        <v>VYHOVUJE</v>
      </c>
      <c r="L81" s="115"/>
      <c r="M81" s="109"/>
      <c r="N81" s="109"/>
      <c r="O81" s="117"/>
      <c r="P81" s="117"/>
      <c r="Q81" s="106"/>
      <c r="R81" s="109"/>
      <c r="S81" s="112"/>
      <c r="T81" s="29"/>
    </row>
    <row r="82" spans="1:20" ht="41.45" customHeight="1">
      <c r="A82" s="24"/>
      <c r="B82" s="40">
        <v>76</v>
      </c>
      <c r="C82" s="41" t="s">
        <v>146</v>
      </c>
      <c r="D82" s="42">
        <v>1</v>
      </c>
      <c r="E82" s="43" t="s">
        <v>24</v>
      </c>
      <c r="F82" s="44" t="s">
        <v>147</v>
      </c>
      <c r="G82" s="45">
        <f t="shared" si="14"/>
        <v>250</v>
      </c>
      <c r="H82" s="1">
        <v>250</v>
      </c>
      <c r="I82" s="85">
        <v>250</v>
      </c>
      <c r="J82" s="47">
        <f t="shared" si="17"/>
        <v>250</v>
      </c>
      <c r="K82" s="48" t="str">
        <f t="shared" si="18"/>
        <v>VYHOVUJE</v>
      </c>
      <c r="L82" s="115"/>
      <c r="M82" s="109"/>
      <c r="N82" s="109"/>
      <c r="O82" s="117"/>
      <c r="P82" s="117"/>
      <c r="Q82" s="106"/>
      <c r="R82" s="109"/>
      <c r="S82" s="112"/>
      <c r="T82" s="29"/>
    </row>
    <row r="83" spans="1:20" ht="21.95" customHeight="1">
      <c r="A83" s="24"/>
      <c r="B83" s="40">
        <v>77</v>
      </c>
      <c r="C83" s="41" t="s">
        <v>184</v>
      </c>
      <c r="D83" s="42">
        <v>3</v>
      </c>
      <c r="E83" s="43" t="s">
        <v>24</v>
      </c>
      <c r="F83" s="44" t="s">
        <v>148</v>
      </c>
      <c r="G83" s="45">
        <f t="shared" si="14"/>
        <v>39</v>
      </c>
      <c r="H83" s="1">
        <v>13</v>
      </c>
      <c r="I83" s="85">
        <v>13</v>
      </c>
      <c r="J83" s="47">
        <f t="shared" si="17"/>
        <v>39</v>
      </c>
      <c r="K83" s="48" t="str">
        <f t="shared" si="18"/>
        <v>VYHOVUJE</v>
      </c>
      <c r="L83" s="115"/>
      <c r="M83" s="109"/>
      <c r="N83" s="109"/>
      <c r="O83" s="117"/>
      <c r="P83" s="117"/>
      <c r="Q83" s="106"/>
      <c r="R83" s="109"/>
      <c r="S83" s="112"/>
      <c r="T83" s="29"/>
    </row>
    <row r="84" spans="1:20" ht="21.95" customHeight="1">
      <c r="A84" s="24"/>
      <c r="B84" s="40">
        <v>78</v>
      </c>
      <c r="C84" s="41" t="s">
        <v>149</v>
      </c>
      <c r="D84" s="42">
        <v>1</v>
      </c>
      <c r="E84" s="43" t="s">
        <v>24</v>
      </c>
      <c r="F84" s="44" t="s">
        <v>150</v>
      </c>
      <c r="G84" s="45">
        <f t="shared" si="14"/>
        <v>17</v>
      </c>
      <c r="H84" s="1">
        <v>17</v>
      </c>
      <c r="I84" s="85">
        <v>17</v>
      </c>
      <c r="J84" s="47">
        <f t="shared" si="17"/>
        <v>17</v>
      </c>
      <c r="K84" s="48" t="str">
        <f t="shared" si="18"/>
        <v>VYHOVUJE</v>
      </c>
      <c r="L84" s="115"/>
      <c r="M84" s="109"/>
      <c r="N84" s="109"/>
      <c r="O84" s="117"/>
      <c r="P84" s="117"/>
      <c r="Q84" s="106"/>
      <c r="R84" s="109"/>
      <c r="S84" s="112"/>
      <c r="T84" s="29"/>
    </row>
    <row r="85" spans="1:20" ht="21.95" customHeight="1">
      <c r="A85" s="24"/>
      <c r="B85" s="40">
        <v>79</v>
      </c>
      <c r="C85" s="41" t="s">
        <v>185</v>
      </c>
      <c r="D85" s="42">
        <v>5</v>
      </c>
      <c r="E85" s="43" t="s">
        <v>24</v>
      </c>
      <c r="F85" s="44" t="s">
        <v>97</v>
      </c>
      <c r="G85" s="45">
        <f t="shared" si="14"/>
        <v>75</v>
      </c>
      <c r="H85" s="1">
        <v>15</v>
      </c>
      <c r="I85" s="85">
        <v>15</v>
      </c>
      <c r="J85" s="47">
        <f t="shared" si="17"/>
        <v>75</v>
      </c>
      <c r="K85" s="48" t="str">
        <f t="shared" si="18"/>
        <v>VYHOVUJE</v>
      </c>
      <c r="L85" s="115"/>
      <c r="M85" s="109"/>
      <c r="N85" s="109"/>
      <c r="O85" s="117"/>
      <c r="P85" s="117"/>
      <c r="Q85" s="106"/>
      <c r="R85" s="109"/>
      <c r="S85" s="112"/>
      <c r="T85" s="29"/>
    </row>
    <row r="86" spans="1:20" ht="37.5" customHeight="1">
      <c r="A86" s="24"/>
      <c r="B86" s="40">
        <v>80</v>
      </c>
      <c r="C86" s="41" t="s">
        <v>151</v>
      </c>
      <c r="D86" s="42">
        <v>1</v>
      </c>
      <c r="E86" s="43" t="s">
        <v>24</v>
      </c>
      <c r="F86" s="44" t="s">
        <v>186</v>
      </c>
      <c r="G86" s="45">
        <f t="shared" si="14"/>
        <v>700</v>
      </c>
      <c r="H86" s="1">
        <v>700</v>
      </c>
      <c r="I86" s="85">
        <v>680</v>
      </c>
      <c r="J86" s="47">
        <f t="shared" si="17"/>
        <v>680</v>
      </c>
      <c r="K86" s="48" t="str">
        <f t="shared" si="18"/>
        <v>VYHOVUJE</v>
      </c>
      <c r="L86" s="115"/>
      <c r="M86" s="109"/>
      <c r="N86" s="109"/>
      <c r="O86" s="117"/>
      <c r="P86" s="117"/>
      <c r="Q86" s="106"/>
      <c r="R86" s="109"/>
      <c r="S86" s="112"/>
      <c r="T86" s="29"/>
    </row>
    <row r="87" spans="1:20" ht="21.95" customHeight="1">
      <c r="A87" s="24"/>
      <c r="B87" s="40">
        <v>81</v>
      </c>
      <c r="C87" s="41" t="s">
        <v>187</v>
      </c>
      <c r="D87" s="42">
        <v>1</v>
      </c>
      <c r="E87" s="43" t="s">
        <v>24</v>
      </c>
      <c r="F87" s="44" t="s">
        <v>44</v>
      </c>
      <c r="G87" s="45">
        <f t="shared" si="14"/>
        <v>29</v>
      </c>
      <c r="H87" s="1">
        <v>29</v>
      </c>
      <c r="I87" s="85">
        <v>29</v>
      </c>
      <c r="J87" s="47">
        <f t="shared" si="17"/>
        <v>29</v>
      </c>
      <c r="K87" s="48" t="str">
        <f t="shared" si="18"/>
        <v>VYHOVUJE</v>
      </c>
      <c r="L87" s="115"/>
      <c r="M87" s="109"/>
      <c r="N87" s="109"/>
      <c r="O87" s="117"/>
      <c r="P87" s="117"/>
      <c r="Q87" s="106"/>
      <c r="R87" s="109"/>
      <c r="S87" s="112"/>
      <c r="T87" s="29"/>
    </row>
    <row r="88" spans="1:20" ht="21.95" customHeight="1">
      <c r="A88" s="24"/>
      <c r="B88" s="40">
        <v>82</v>
      </c>
      <c r="C88" s="41" t="s">
        <v>188</v>
      </c>
      <c r="D88" s="42">
        <v>2</v>
      </c>
      <c r="E88" s="43" t="s">
        <v>24</v>
      </c>
      <c r="F88" s="44" t="s">
        <v>56</v>
      </c>
      <c r="G88" s="45">
        <f t="shared" si="14"/>
        <v>34</v>
      </c>
      <c r="H88" s="1">
        <v>17</v>
      </c>
      <c r="I88" s="85">
        <v>17</v>
      </c>
      <c r="J88" s="47">
        <f t="shared" si="17"/>
        <v>34</v>
      </c>
      <c r="K88" s="48" t="str">
        <f t="shared" si="18"/>
        <v>VYHOVUJE</v>
      </c>
      <c r="L88" s="115"/>
      <c r="M88" s="109"/>
      <c r="N88" s="109"/>
      <c r="O88" s="117"/>
      <c r="P88" s="117"/>
      <c r="Q88" s="106"/>
      <c r="R88" s="109"/>
      <c r="S88" s="112"/>
      <c r="T88" s="29"/>
    </row>
    <row r="89" spans="1:20" ht="21.95" customHeight="1">
      <c r="A89" s="24"/>
      <c r="B89" s="40">
        <v>83</v>
      </c>
      <c r="C89" s="41" t="s">
        <v>189</v>
      </c>
      <c r="D89" s="42">
        <v>2</v>
      </c>
      <c r="E89" s="43" t="s">
        <v>34</v>
      </c>
      <c r="F89" s="44" t="s">
        <v>49</v>
      </c>
      <c r="G89" s="45">
        <f t="shared" si="14"/>
        <v>90</v>
      </c>
      <c r="H89" s="1">
        <v>45</v>
      </c>
      <c r="I89" s="85">
        <v>45</v>
      </c>
      <c r="J89" s="47">
        <f t="shared" si="17"/>
        <v>90</v>
      </c>
      <c r="K89" s="48" t="str">
        <f t="shared" si="18"/>
        <v>VYHOVUJE</v>
      </c>
      <c r="L89" s="115"/>
      <c r="M89" s="109"/>
      <c r="N89" s="109"/>
      <c r="O89" s="117"/>
      <c r="P89" s="117"/>
      <c r="Q89" s="106"/>
      <c r="R89" s="109"/>
      <c r="S89" s="112"/>
      <c r="T89" s="29"/>
    </row>
    <row r="90" spans="1:20" ht="21.95" customHeight="1">
      <c r="A90" s="24"/>
      <c r="B90" s="40">
        <v>84</v>
      </c>
      <c r="C90" s="41" t="s">
        <v>190</v>
      </c>
      <c r="D90" s="42">
        <v>5</v>
      </c>
      <c r="E90" s="43" t="s">
        <v>24</v>
      </c>
      <c r="F90" s="44" t="s">
        <v>44</v>
      </c>
      <c r="G90" s="45">
        <f t="shared" si="14"/>
        <v>145</v>
      </c>
      <c r="H90" s="1">
        <v>29</v>
      </c>
      <c r="I90" s="85">
        <v>29</v>
      </c>
      <c r="J90" s="47">
        <f t="shared" si="17"/>
        <v>145</v>
      </c>
      <c r="K90" s="48" t="str">
        <f t="shared" si="18"/>
        <v>VYHOVUJE</v>
      </c>
      <c r="L90" s="115"/>
      <c r="M90" s="109"/>
      <c r="N90" s="109"/>
      <c r="O90" s="117"/>
      <c r="P90" s="117"/>
      <c r="Q90" s="106"/>
      <c r="R90" s="109"/>
      <c r="S90" s="112"/>
      <c r="T90" s="29"/>
    </row>
    <row r="91" spans="1:20" ht="21.95" customHeight="1">
      <c r="A91" s="24"/>
      <c r="B91" s="40">
        <v>85</v>
      </c>
      <c r="C91" s="41" t="s">
        <v>191</v>
      </c>
      <c r="D91" s="42">
        <v>5</v>
      </c>
      <c r="E91" s="43" t="s">
        <v>24</v>
      </c>
      <c r="F91" s="44" t="s">
        <v>44</v>
      </c>
      <c r="G91" s="45">
        <f t="shared" si="14"/>
        <v>145</v>
      </c>
      <c r="H91" s="1">
        <v>29</v>
      </c>
      <c r="I91" s="85">
        <v>29</v>
      </c>
      <c r="J91" s="47">
        <f t="shared" si="17"/>
        <v>145</v>
      </c>
      <c r="K91" s="48" t="str">
        <f t="shared" si="18"/>
        <v>VYHOVUJE</v>
      </c>
      <c r="L91" s="115"/>
      <c r="M91" s="109"/>
      <c r="N91" s="109"/>
      <c r="O91" s="117"/>
      <c r="P91" s="117"/>
      <c r="Q91" s="106"/>
      <c r="R91" s="109"/>
      <c r="S91" s="112"/>
      <c r="T91" s="29"/>
    </row>
    <row r="92" spans="1:20" ht="21.95" customHeight="1">
      <c r="A92" s="24"/>
      <c r="B92" s="40">
        <v>86</v>
      </c>
      <c r="C92" s="41" t="s">
        <v>192</v>
      </c>
      <c r="D92" s="42">
        <v>1</v>
      </c>
      <c r="E92" s="43" t="s">
        <v>34</v>
      </c>
      <c r="F92" s="44" t="s">
        <v>49</v>
      </c>
      <c r="G92" s="45">
        <f t="shared" si="14"/>
        <v>45</v>
      </c>
      <c r="H92" s="1">
        <v>45</v>
      </c>
      <c r="I92" s="85">
        <v>45</v>
      </c>
      <c r="J92" s="47">
        <f t="shared" si="17"/>
        <v>45</v>
      </c>
      <c r="K92" s="48" t="str">
        <f t="shared" si="18"/>
        <v>VYHOVUJE</v>
      </c>
      <c r="L92" s="115"/>
      <c r="M92" s="109"/>
      <c r="N92" s="109"/>
      <c r="O92" s="117"/>
      <c r="P92" s="117"/>
      <c r="Q92" s="106"/>
      <c r="R92" s="109"/>
      <c r="S92" s="112"/>
      <c r="T92" s="29"/>
    </row>
    <row r="93" spans="1:20" ht="21.95" customHeight="1">
      <c r="A93" s="24"/>
      <c r="B93" s="40">
        <v>87</v>
      </c>
      <c r="C93" s="41" t="s">
        <v>193</v>
      </c>
      <c r="D93" s="42">
        <v>2</v>
      </c>
      <c r="E93" s="43" t="s">
        <v>24</v>
      </c>
      <c r="F93" s="44" t="s">
        <v>107</v>
      </c>
      <c r="G93" s="45">
        <f t="shared" si="14"/>
        <v>30</v>
      </c>
      <c r="H93" s="1">
        <v>15</v>
      </c>
      <c r="I93" s="85">
        <v>15</v>
      </c>
      <c r="J93" s="47">
        <f t="shared" si="17"/>
        <v>30</v>
      </c>
      <c r="K93" s="48" t="str">
        <f t="shared" si="18"/>
        <v>VYHOVUJE</v>
      </c>
      <c r="L93" s="115"/>
      <c r="M93" s="109"/>
      <c r="N93" s="109"/>
      <c r="O93" s="117"/>
      <c r="P93" s="117"/>
      <c r="Q93" s="106"/>
      <c r="R93" s="109"/>
      <c r="S93" s="112"/>
      <c r="T93" s="29"/>
    </row>
    <row r="94" spans="1:20" ht="21.95" customHeight="1">
      <c r="A94" s="24"/>
      <c r="B94" s="40">
        <v>88</v>
      </c>
      <c r="C94" s="41" t="s">
        <v>194</v>
      </c>
      <c r="D94" s="42">
        <v>2</v>
      </c>
      <c r="E94" s="43" t="s">
        <v>24</v>
      </c>
      <c r="F94" s="44" t="s">
        <v>116</v>
      </c>
      <c r="G94" s="45">
        <f t="shared" si="14"/>
        <v>36</v>
      </c>
      <c r="H94" s="1">
        <v>18</v>
      </c>
      <c r="I94" s="85">
        <v>18</v>
      </c>
      <c r="J94" s="47">
        <f t="shared" si="17"/>
        <v>36</v>
      </c>
      <c r="K94" s="48" t="str">
        <f t="shared" si="18"/>
        <v>VYHOVUJE</v>
      </c>
      <c r="L94" s="115"/>
      <c r="M94" s="109"/>
      <c r="N94" s="109"/>
      <c r="O94" s="117"/>
      <c r="P94" s="117"/>
      <c r="Q94" s="106"/>
      <c r="R94" s="109"/>
      <c r="S94" s="112"/>
      <c r="T94" s="29"/>
    </row>
    <row r="95" spans="1:20" ht="21.95" customHeight="1">
      <c r="A95" s="24"/>
      <c r="B95" s="40">
        <v>89</v>
      </c>
      <c r="C95" s="41" t="s">
        <v>195</v>
      </c>
      <c r="D95" s="42">
        <v>20</v>
      </c>
      <c r="E95" s="43" t="s">
        <v>24</v>
      </c>
      <c r="F95" s="44" t="s">
        <v>43</v>
      </c>
      <c r="G95" s="45">
        <f t="shared" si="14"/>
        <v>130</v>
      </c>
      <c r="H95" s="1">
        <v>6.5</v>
      </c>
      <c r="I95" s="85">
        <v>6.5</v>
      </c>
      <c r="J95" s="47">
        <f t="shared" si="17"/>
        <v>130</v>
      </c>
      <c r="K95" s="48" t="str">
        <f t="shared" si="18"/>
        <v>VYHOVUJE</v>
      </c>
      <c r="L95" s="115"/>
      <c r="M95" s="109"/>
      <c r="N95" s="109"/>
      <c r="O95" s="117"/>
      <c r="P95" s="117"/>
      <c r="Q95" s="106"/>
      <c r="R95" s="109"/>
      <c r="S95" s="112"/>
      <c r="T95" s="29"/>
    </row>
    <row r="96" spans="1:20" ht="21.95" customHeight="1">
      <c r="A96" s="24"/>
      <c r="B96" s="40">
        <v>90</v>
      </c>
      <c r="C96" s="41" t="s">
        <v>196</v>
      </c>
      <c r="D96" s="42">
        <v>10</v>
      </c>
      <c r="E96" s="43" t="s">
        <v>24</v>
      </c>
      <c r="F96" s="44" t="s">
        <v>43</v>
      </c>
      <c r="G96" s="45">
        <f t="shared" si="14"/>
        <v>65</v>
      </c>
      <c r="H96" s="1">
        <v>6.5</v>
      </c>
      <c r="I96" s="85">
        <v>6.5</v>
      </c>
      <c r="J96" s="47">
        <f t="shared" si="17"/>
        <v>65</v>
      </c>
      <c r="K96" s="48" t="str">
        <f t="shared" si="18"/>
        <v>VYHOVUJE</v>
      </c>
      <c r="L96" s="115"/>
      <c r="M96" s="109"/>
      <c r="N96" s="109"/>
      <c r="O96" s="117"/>
      <c r="P96" s="117"/>
      <c r="Q96" s="106"/>
      <c r="R96" s="109"/>
      <c r="S96" s="112"/>
      <c r="T96" s="29"/>
    </row>
    <row r="97" spans="1:20" ht="21.95" customHeight="1">
      <c r="A97" s="24"/>
      <c r="B97" s="40">
        <v>91</v>
      </c>
      <c r="C97" s="41" t="s">
        <v>197</v>
      </c>
      <c r="D97" s="42">
        <v>10</v>
      </c>
      <c r="E97" s="43" t="s">
        <v>24</v>
      </c>
      <c r="F97" s="44" t="s">
        <v>43</v>
      </c>
      <c r="G97" s="45">
        <f t="shared" si="14"/>
        <v>65</v>
      </c>
      <c r="H97" s="1">
        <v>6.5</v>
      </c>
      <c r="I97" s="85">
        <v>6.5</v>
      </c>
      <c r="J97" s="47">
        <f t="shared" si="17"/>
        <v>65</v>
      </c>
      <c r="K97" s="48" t="str">
        <f t="shared" si="18"/>
        <v>VYHOVUJE</v>
      </c>
      <c r="L97" s="115"/>
      <c r="M97" s="109"/>
      <c r="N97" s="109"/>
      <c r="O97" s="117"/>
      <c r="P97" s="117"/>
      <c r="Q97" s="106"/>
      <c r="R97" s="109"/>
      <c r="S97" s="112"/>
      <c r="T97" s="29"/>
    </row>
    <row r="98" spans="1:20" ht="21.95" customHeight="1">
      <c r="A98" s="24"/>
      <c r="B98" s="40">
        <v>92</v>
      </c>
      <c r="C98" s="41" t="s">
        <v>198</v>
      </c>
      <c r="D98" s="42">
        <v>50</v>
      </c>
      <c r="E98" s="43" t="s">
        <v>24</v>
      </c>
      <c r="F98" s="44" t="s">
        <v>42</v>
      </c>
      <c r="G98" s="45">
        <f t="shared" si="14"/>
        <v>200</v>
      </c>
      <c r="H98" s="1">
        <v>4</v>
      </c>
      <c r="I98" s="85">
        <v>4</v>
      </c>
      <c r="J98" s="47">
        <f t="shared" si="17"/>
        <v>200</v>
      </c>
      <c r="K98" s="48" t="str">
        <f t="shared" si="18"/>
        <v>VYHOVUJE</v>
      </c>
      <c r="L98" s="115"/>
      <c r="M98" s="109"/>
      <c r="N98" s="109"/>
      <c r="O98" s="117"/>
      <c r="P98" s="117"/>
      <c r="Q98" s="106"/>
      <c r="R98" s="109"/>
      <c r="S98" s="112"/>
      <c r="T98" s="29"/>
    </row>
    <row r="99" spans="1:20" ht="21.95" customHeight="1">
      <c r="A99" s="24"/>
      <c r="B99" s="40">
        <v>93</v>
      </c>
      <c r="C99" s="41" t="s">
        <v>199</v>
      </c>
      <c r="D99" s="42">
        <v>50</v>
      </c>
      <c r="E99" s="43" t="s">
        <v>24</v>
      </c>
      <c r="F99" s="44" t="s">
        <v>42</v>
      </c>
      <c r="G99" s="45">
        <f t="shared" si="14"/>
        <v>200</v>
      </c>
      <c r="H99" s="1">
        <v>4</v>
      </c>
      <c r="I99" s="85">
        <v>4</v>
      </c>
      <c r="J99" s="47">
        <f t="shared" si="17"/>
        <v>200</v>
      </c>
      <c r="K99" s="48" t="str">
        <f t="shared" si="18"/>
        <v>VYHOVUJE</v>
      </c>
      <c r="L99" s="115"/>
      <c r="M99" s="109"/>
      <c r="N99" s="109"/>
      <c r="O99" s="117"/>
      <c r="P99" s="117"/>
      <c r="Q99" s="106"/>
      <c r="R99" s="109"/>
      <c r="S99" s="112"/>
      <c r="T99" s="29"/>
    </row>
    <row r="100" spans="1:20" ht="21.95" customHeight="1">
      <c r="A100" s="24"/>
      <c r="B100" s="40">
        <v>94</v>
      </c>
      <c r="C100" s="41" t="s">
        <v>200</v>
      </c>
      <c r="D100" s="42">
        <v>5</v>
      </c>
      <c r="E100" s="43" t="s">
        <v>24</v>
      </c>
      <c r="F100" s="44" t="s">
        <v>205</v>
      </c>
      <c r="G100" s="45">
        <f t="shared" si="14"/>
        <v>30</v>
      </c>
      <c r="H100" s="1">
        <v>6</v>
      </c>
      <c r="I100" s="85">
        <v>6</v>
      </c>
      <c r="J100" s="47">
        <f t="shared" si="17"/>
        <v>30</v>
      </c>
      <c r="K100" s="48" t="str">
        <f t="shared" si="18"/>
        <v>VYHOVUJE</v>
      </c>
      <c r="L100" s="115"/>
      <c r="M100" s="109"/>
      <c r="N100" s="109"/>
      <c r="O100" s="117"/>
      <c r="P100" s="117"/>
      <c r="Q100" s="106"/>
      <c r="R100" s="109"/>
      <c r="S100" s="112"/>
      <c r="T100" s="29"/>
    </row>
    <row r="101" spans="1:20" ht="21.95" customHeight="1">
      <c r="A101" s="24"/>
      <c r="B101" s="40">
        <v>95</v>
      </c>
      <c r="C101" s="41" t="s">
        <v>201</v>
      </c>
      <c r="D101" s="42">
        <v>2</v>
      </c>
      <c r="E101" s="43" t="s">
        <v>24</v>
      </c>
      <c r="F101" s="44" t="s">
        <v>205</v>
      </c>
      <c r="G101" s="45">
        <f t="shared" si="14"/>
        <v>12</v>
      </c>
      <c r="H101" s="1">
        <v>6</v>
      </c>
      <c r="I101" s="85">
        <v>6</v>
      </c>
      <c r="J101" s="47">
        <f t="shared" si="17"/>
        <v>12</v>
      </c>
      <c r="K101" s="48" t="str">
        <f t="shared" si="18"/>
        <v>VYHOVUJE</v>
      </c>
      <c r="L101" s="115"/>
      <c r="M101" s="109"/>
      <c r="N101" s="109"/>
      <c r="O101" s="117"/>
      <c r="P101" s="117"/>
      <c r="Q101" s="106"/>
      <c r="R101" s="109"/>
      <c r="S101" s="112"/>
      <c r="T101" s="29"/>
    </row>
    <row r="102" spans="1:20" ht="21.95" customHeight="1">
      <c r="A102" s="24"/>
      <c r="B102" s="40">
        <v>96</v>
      </c>
      <c r="C102" s="41" t="s">
        <v>202</v>
      </c>
      <c r="D102" s="42">
        <v>2</v>
      </c>
      <c r="E102" s="43" t="s">
        <v>24</v>
      </c>
      <c r="F102" s="44" t="s">
        <v>205</v>
      </c>
      <c r="G102" s="45">
        <f t="shared" si="14"/>
        <v>12</v>
      </c>
      <c r="H102" s="1">
        <v>6</v>
      </c>
      <c r="I102" s="85">
        <v>6</v>
      </c>
      <c r="J102" s="47">
        <f t="shared" si="17"/>
        <v>12</v>
      </c>
      <c r="K102" s="48" t="str">
        <f t="shared" si="18"/>
        <v>VYHOVUJE</v>
      </c>
      <c r="L102" s="115"/>
      <c r="M102" s="109"/>
      <c r="N102" s="109"/>
      <c r="O102" s="117"/>
      <c r="P102" s="117"/>
      <c r="Q102" s="106"/>
      <c r="R102" s="109"/>
      <c r="S102" s="112"/>
      <c r="T102" s="29"/>
    </row>
    <row r="103" spans="1:20" ht="21.95" customHeight="1">
      <c r="A103" s="24"/>
      <c r="B103" s="62">
        <v>97</v>
      </c>
      <c r="C103" s="63" t="s">
        <v>203</v>
      </c>
      <c r="D103" s="64">
        <v>1</v>
      </c>
      <c r="E103" s="65" t="s">
        <v>34</v>
      </c>
      <c r="F103" s="66" t="s">
        <v>206</v>
      </c>
      <c r="G103" s="45">
        <f t="shared" si="14"/>
        <v>250</v>
      </c>
      <c r="H103" s="4">
        <v>250</v>
      </c>
      <c r="I103" s="86">
        <v>244</v>
      </c>
      <c r="J103" s="47">
        <f t="shared" ref="J103:J105" si="19">D103*I103</f>
        <v>244</v>
      </c>
      <c r="K103" s="48" t="str">
        <f t="shared" ref="K103:K105" si="20">IF(ISNUMBER(I103), IF(I103&gt;H103,"NEVYHOVUJE","VYHOVUJE")," ")</f>
        <v>VYHOVUJE</v>
      </c>
      <c r="L103" s="115"/>
      <c r="M103" s="109"/>
      <c r="N103" s="109"/>
      <c r="O103" s="117"/>
      <c r="P103" s="117"/>
      <c r="Q103" s="106"/>
      <c r="R103" s="109"/>
      <c r="S103" s="112"/>
      <c r="T103" s="29"/>
    </row>
    <row r="104" spans="1:20" ht="21.95" customHeight="1">
      <c r="A104" s="24"/>
      <c r="B104" s="62">
        <v>98</v>
      </c>
      <c r="C104" s="63" t="s">
        <v>204</v>
      </c>
      <c r="D104" s="64">
        <v>1</v>
      </c>
      <c r="E104" s="65" t="s">
        <v>24</v>
      </c>
      <c r="F104" s="66" t="s">
        <v>68</v>
      </c>
      <c r="G104" s="45">
        <f t="shared" si="14"/>
        <v>8</v>
      </c>
      <c r="H104" s="4">
        <v>8</v>
      </c>
      <c r="I104" s="86">
        <v>8</v>
      </c>
      <c r="J104" s="47">
        <f t="shared" si="19"/>
        <v>8</v>
      </c>
      <c r="K104" s="48" t="str">
        <f t="shared" si="20"/>
        <v>VYHOVUJE</v>
      </c>
      <c r="L104" s="115"/>
      <c r="M104" s="109"/>
      <c r="N104" s="109"/>
      <c r="O104" s="117"/>
      <c r="P104" s="117"/>
      <c r="Q104" s="106"/>
      <c r="R104" s="109"/>
      <c r="S104" s="112"/>
      <c r="T104" s="29"/>
    </row>
    <row r="105" spans="1:20" ht="21.95" customHeight="1">
      <c r="A105" s="24"/>
      <c r="B105" s="62">
        <v>99</v>
      </c>
      <c r="C105" s="63" t="s">
        <v>152</v>
      </c>
      <c r="D105" s="64">
        <v>5</v>
      </c>
      <c r="E105" s="65" t="s">
        <v>24</v>
      </c>
      <c r="F105" s="66" t="s">
        <v>153</v>
      </c>
      <c r="G105" s="45">
        <f t="shared" si="14"/>
        <v>25</v>
      </c>
      <c r="H105" s="4">
        <v>5</v>
      </c>
      <c r="I105" s="86">
        <v>5</v>
      </c>
      <c r="J105" s="47">
        <f t="shared" si="19"/>
        <v>25</v>
      </c>
      <c r="K105" s="48" t="str">
        <f t="shared" si="20"/>
        <v>VYHOVUJE</v>
      </c>
      <c r="L105" s="115"/>
      <c r="M105" s="109"/>
      <c r="N105" s="109"/>
      <c r="O105" s="117"/>
      <c r="P105" s="117"/>
      <c r="Q105" s="106"/>
      <c r="R105" s="109"/>
      <c r="S105" s="112"/>
      <c r="T105" s="29"/>
    </row>
    <row r="106" spans="1:20" ht="21.95" customHeight="1" thickBot="1">
      <c r="A106" s="24"/>
      <c r="B106" s="67">
        <v>100</v>
      </c>
      <c r="C106" s="68" t="s">
        <v>154</v>
      </c>
      <c r="D106" s="69">
        <v>3</v>
      </c>
      <c r="E106" s="70" t="s">
        <v>34</v>
      </c>
      <c r="F106" s="71" t="s">
        <v>207</v>
      </c>
      <c r="G106" s="72">
        <f t="shared" si="14"/>
        <v>1050</v>
      </c>
      <c r="H106" s="5">
        <v>350</v>
      </c>
      <c r="I106" s="87">
        <v>340</v>
      </c>
      <c r="J106" s="73">
        <f t="shared" si="12"/>
        <v>1020</v>
      </c>
      <c r="K106" s="74" t="str">
        <f t="shared" si="13"/>
        <v>VYHOVUJE</v>
      </c>
      <c r="L106" s="116"/>
      <c r="M106" s="110"/>
      <c r="N106" s="110"/>
      <c r="O106" s="118"/>
      <c r="P106" s="118"/>
      <c r="Q106" s="107"/>
      <c r="R106" s="110"/>
      <c r="S106" s="113"/>
      <c r="T106" s="29"/>
    </row>
    <row r="107" spans="1:20" ht="16.5" thickTop="1" thickBot="1">
      <c r="C107" s="6"/>
      <c r="D107" s="6"/>
      <c r="E107" s="6"/>
      <c r="F107" s="6"/>
      <c r="G107" s="6"/>
      <c r="J107" s="75"/>
    </row>
    <row r="108" spans="1:20" ht="60.75" customHeight="1" thickTop="1" thickBot="1">
      <c r="B108" s="92" t="s">
        <v>7</v>
      </c>
      <c r="C108" s="92"/>
      <c r="D108" s="92"/>
      <c r="E108" s="92"/>
      <c r="F108" s="92"/>
      <c r="G108" s="76"/>
      <c r="H108" s="77" t="s">
        <v>8</v>
      </c>
      <c r="I108" s="95" t="s">
        <v>9</v>
      </c>
      <c r="J108" s="96"/>
      <c r="K108" s="97"/>
      <c r="L108" s="79"/>
      <c r="M108" s="79"/>
      <c r="N108" s="79"/>
      <c r="O108" s="79"/>
      <c r="P108" s="79"/>
      <c r="Q108" s="79"/>
      <c r="R108" s="21"/>
      <c r="S108" s="80"/>
    </row>
    <row r="109" spans="1:20" ht="33" customHeight="1" thickTop="1" thickBot="1">
      <c r="B109" s="88" t="s">
        <v>23</v>
      </c>
      <c r="C109" s="88"/>
      <c r="D109" s="88"/>
      <c r="E109" s="88"/>
      <c r="F109" s="88"/>
      <c r="G109" s="81"/>
      <c r="H109" s="82">
        <f>SUM(G7:G106)</f>
        <v>16329</v>
      </c>
      <c r="I109" s="89">
        <f>SUM(J7:J106)</f>
        <v>16273</v>
      </c>
      <c r="J109" s="90"/>
      <c r="K109" s="91"/>
      <c r="L109" s="79"/>
      <c r="M109" s="79"/>
      <c r="N109" s="79"/>
      <c r="O109" s="79"/>
      <c r="P109" s="79"/>
      <c r="Q109" s="79"/>
    </row>
    <row r="110" spans="1:20" ht="14.25" customHeight="1" thickTop="1"/>
    <row r="111" spans="1:20" ht="14.25" customHeight="1"/>
    <row r="112" spans="1:20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</sheetData>
  <sheetProtection algorithmName="SHA-512" hashValue="2Zh094GPYK4aCLxerIP8a7kU2Jp399M9SEdHoi28C7t1Viftj4/E7j8YdZ9Q6vSKK123sYmsQc1fFQZTnuFqRA==" saltValue="RMn79NOHWp4cy8/ycADkgw==" spinCount="100000" sheet="1" objects="1" scenarios="1"/>
  <mergeCells count="16">
    <mergeCell ref="Q7:Q106"/>
    <mergeCell ref="R7:R106"/>
    <mergeCell ref="S7:S106"/>
    <mergeCell ref="L7:L106"/>
    <mergeCell ref="M7:M106"/>
    <mergeCell ref="N7:N106"/>
    <mergeCell ref="O7:O106"/>
    <mergeCell ref="P7:P106"/>
    <mergeCell ref="B109:F109"/>
    <mergeCell ref="I109:K109"/>
    <mergeCell ref="B108:F108"/>
    <mergeCell ref="B1:D1"/>
    <mergeCell ref="I108:K108"/>
    <mergeCell ref="B3:C4"/>
    <mergeCell ref="D3:E4"/>
    <mergeCell ref="F3:F4"/>
  </mergeCells>
  <conditionalFormatting sqref="B7:B106">
    <cfRule type="containsBlanks" dxfId="13" priority="89">
      <formula>LEN(TRIM(B7))=0</formula>
    </cfRule>
  </conditionalFormatting>
  <conditionalFormatting sqref="B7:B106">
    <cfRule type="cellIs" dxfId="12" priority="83" operator="greaterThanOrEqual">
      <formula>1</formula>
    </cfRule>
  </conditionalFormatting>
  <conditionalFormatting sqref="K7:K106">
    <cfRule type="cellIs" dxfId="11" priority="80" operator="equal">
      <formula>"VYHOVUJE"</formula>
    </cfRule>
  </conditionalFormatting>
  <conditionalFormatting sqref="K7:K106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106">
    <cfRule type="containsBlanks" dxfId="6" priority="47">
      <formula>LEN(TRIM(I8))=0</formula>
    </cfRule>
  </conditionalFormatting>
  <conditionalFormatting sqref="I8:I106">
    <cfRule type="notContainsBlanks" dxfId="5" priority="46">
      <formula>LEN(TRIM(I8))&gt;0</formula>
    </cfRule>
  </conditionalFormatting>
  <conditionalFormatting sqref="I8:I106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106">
    <cfRule type="containsBlanks" dxfId="0" priority="4">
      <formula>LEN(TRIM(D38))=0</formula>
    </cfRule>
  </conditionalFormatting>
  <dataValidations disablePrompts="1" count="1">
    <dataValidation type="list" showInputMessage="1" showErrorMessage="1" sqref="E7:E106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techdraw1</cp:lastModifiedBy>
  <cp:revision>1</cp:revision>
  <cp:lastPrinted>2022-07-20T17:50:07Z</cp:lastPrinted>
  <dcterms:created xsi:type="dcterms:W3CDTF">2014-03-05T12:43:32Z</dcterms:created>
  <dcterms:modified xsi:type="dcterms:W3CDTF">2022-07-27T09:51:12Z</dcterms:modified>
</cp:coreProperties>
</file>